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lieolby/Desktop/work/Durham/rowing/NEIRC/"/>
    </mc:Choice>
  </mc:AlternateContent>
  <xr:revisionPtr revIDLastSave="0" documentId="8_{9D666580-472D-294D-8327-9C6B4FB71352}" xr6:coauthVersionLast="47" xr6:coauthVersionMax="47" xr10:uidLastSave="{00000000-0000-0000-0000-000000000000}"/>
  <bookViews>
    <workbookView xWindow="400" yWindow="460" windowWidth="28040" windowHeight="16460" activeTab="1" xr2:uid="{00000000-000D-0000-FFFF-FFFF00000000}"/>
  </bookViews>
  <sheets>
    <sheet name="BM1" sheetId="1" r:id="rId1"/>
    <sheet name="BM2" sheetId="8" r:id="rId2"/>
    <sheet name="BW1" sheetId="3" r:id="rId3"/>
    <sheet name="BW2" sheetId="7" r:id="rId4"/>
    <sheet name="SW1" sheetId="9" r:id="rId5"/>
    <sheet name="SM1" sheetId="4" r:id="rId6"/>
    <sheet name="SM2" sheetId="5" r:id="rId7"/>
    <sheet name="SM3 " sheetId="6" r:id="rId8"/>
    <sheet name="Masters" sheetId="10" r:id="rId9"/>
    <sheet name="Relay" sheetId="11" r:id="rId10"/>
  </sheets>
  <definedNames>
    <definedName name="BM2_Splits_Data" localSheetId="0">'BM1'!$A$26:$W$31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2" i="11"/>
  <c r="C3" i="10"/>
  <c r="C4" i="10"/>
  <c r="C5" i="10"/>
  <c r="C6" i="10"/>
  <c r="C7" i="10"/>
  <c r="C8" i="10"/>
  <c r="C9" i="10"/>
  <c r="C2" i="10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2" i="9"/>
  <c r="C3" i="8"/>
  <c r="C4" i="8"/>
  <c r="C5" i="8"/>
  <c r="C2" i="8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" i="3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2" i="6"/>
  <c r="C26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7" i="5"/>
  <c r="C28" i="5"/>
  <c r="C29" i="5"/>
  <c r="C30" i="5"/>
  <c r="C31" i="5"/>
  <c r="C32" i="5"/>
  <c r="C33" i="5"/>
  <c r="C34" i="5"/>
  <c r="C35" i="5"/>
  <c r="C36" i="5"/>
  <c r="C37" i="5"/>
  <c r="C2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2" i="4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M2 Splits Data" type="6" refreshedVersion="7" background="1" saveData="1">
    <textPr sourceFile="/Users/sophiechumas/Downloads/17-11 NEIRC Raw Data/BM2 Splits Data.txt" comma="1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<sst xmlns="http://schemas.openxmlformats.org/spreadsheetml/2006/main" count="153" uniqueCount="88">
  <si>
    <t>Interval</t>
  </si>
  <si>
    <t>Boat</t>
  </si>
  <si>
    <t>Time</t>
  </si>
  <si>
    <t>Meters</t>
  </si>
  <si>
    <t>Split_Avg_Pace</t>
  </si>
  <si>
    <t>Split_Heart_Rate</t>
  </si>
  <si>
    <t>Jacob Thomson</t>
  </si>
  <si>
    <t>Guy Drake</t>
  </si>
  <si>
    <t>Daniel Currie</t>
  </si>
  <si>
    <t>Samuel Ladd</t>
  </si>
  <si>
    <t>Jacob Tutt</t>
  </si>
  <si>
    <t>Riley Cotterill</t>
  </si>
  <si>
    <t>Will House</t>
  </si>
  <si>
    <t>Toby Harrison</t>
  </si>
  <si>
    <t>Laurie Petrucci</t>
  </si>
  <si>
    <t>Will Ryder</t>
  </si>
  <si>
    <t>Ewan Duff</t>
  </si>
  <si>
    <t>Tommy Walker</t>
  </si>
  <si>
    <t>Rate</t>
  </si>
  <si>
    <t>Split</t>
  </si>
  <si>
    <t>Name</t>
  </si>
  <si>
    <t>Yasmin Kidd</t>
  </si>
  <si>
    <t>Tania Bradford</t>
  </si>
  <si>
    <t>Rosie Holt</t>
  </si>
  <si>
    <t>Halima Shreef</t>
  </si>
  <si>
    <t>Shannon Grealis</t>
  </si>
  <si>
    <t xml:space="preserve">Hannah cave </t>
  </si>
  <si>
    <t>Emily Critchlow</t>
  </si>
  <si>
    <t>Olivia McDonagh</t>
  </si>
  <si>
    <t>Rebecca Stapleton</t>
  </si>
  <si>
    <t>Praveen Nair</t>
  </si>
  <si>
    <t>JMU</t>
  </si>
  <si>
    <t>AME</t>
  </si>
  <si>
    <t>LGR</t>
  </si>
  <si>
    <t>JDD</t>
  </si>
  <si>
    <t>JROB</t>
  </si>
  <si>
    <t>JWG</t>
  </si>
  <si>
    <t>GRE</t>
  </si>
  <si>
    <t>CBE</t>
  </si>
  <si>
    <t>ASM</t>
  </si>
  <si>
    <t>OPE</t>
  </si>
  <si>
    <t>JTH</t>
  </si>
  <si>
    <t>TWI</t>
  </si>
  <si>
    <t>HBO</t>
  </si>
  <si>
    <t>JAC</t>
  </si>
  <si>
    <t>CPR</t>
  </si>
  <si>
    <t>EGA</t>
  </si>
  <si>
    <t>JLR</t>
  </si>
  <si>
    <t>Time2</t>
  </si>
  <si>
    <t>Nicholas Baird</t>
  </si>
  <si>
    <t>DNE</t>
  </si>
  <si>
    <t>FGA</t>
  </si>
  <si>
    <t>JCR</t>
  </si>
  <si>
    <t>Harry Hook</t>
  </si>
  <si>
    <t>CAS</t>
  </si>
  <si>
    <t>Bradley Haynes</t>
  </si>
  <si>
    <t>Maddi Aldam-Gates</t>
  </si>
  <si>
    <t>Ciara Gill-Ryan</t>
  </si>
  <si>
    <t>Georgia Coveney</t>
  </si>
  <si>
    <t>Imogen Curtis</t>
  </si>
  <si>
    <t xml:space="preserve">Evie Ward </t>
  </si>
  <si>
    <t>Ellen Fordham</t>
  </si>
  <si>
    <t>Beatrice Richmond</t>
  </si>
  <si>
    <t>Lucy Harrow</t>
  </si>
  <si>
    <t>Nell Venning</t>
  </si>
  <si>
    <t>Hattie Lilburn</t>
  </si>
  <si>
    <t xml:space="preserve">Lucy Shea </t>
  </si>
  <si>
    <t>Beth Coxon</t>
  </si>
  <si>
    <t>Izzy Sellers</t>
  </si>
  <si>
    <t>Megan Finn</t>
  </si>
  <si>
    <t>Mimi Hill</t>
  </si>
  <si>
    <t xml:space="preserve">Tash Morrice </t>
  </si>
  <si>
    <t>Sophie Chumas</t>
  </si>
  <si>
    <t>Philippa Emery</t>
  </si>
  <si>
    <t>Isabella Roper</t>
  </si>
  <si>
    <t>Millie Warren</t>
  </si>
  <si>
    <t>Talei Dunn</t>
  </si>
  <si>
    <t>Flo Snelling</t>
  </si>
  <si>
    <t>Ana Mavra</t>
  </si>
  <si>
    <t>Rate2</t>
  </si>
  <si>
    <t>Michael Terry</t>
  </si>
  <si>
    <t>Roger Stainforth</t>
  </si>
  <si>
    <t>Will Hartshorn</t>
  </si>
  <si>
    <t>Tommy Osrin</t>
  </si>
  <si>
    <t>Jasper Bird</t>
  </si>
  <si>
    <t>Alex Waring</t>
  </si>
  <si>
    <t>Spencer Knight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</si>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</sst>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29" formatCode="mm:ss.0"/>
    </dxf>
    <dxf>
      <numFmt numFmtId="29" formatCode="mm:ss.0"/>
    </dxf>
    <dxf>
      <numFmt numFmtId="29" formatCode="mm:ss.0"/>
    </dxf>
    <dxf>
      <numFmt numFmtId="29" formatCode="mm:ss.0"/>
    </dxf>
    <dxf>
      <numFmt numFmtId="29" formatCode="mm:ss.0"/>
    </dxf>
    <dxf>
      <numFmt numFmtId="29" formatCode="mm:ss.0"/>
    </dxf>
    <dxf>
      <numFmt numFmtId="29" formatCode="mm:ss.0"/>
    </dxf>
    <dxf>
      <numFmt numFmtId="29" formatCode="mm:ss.0"/>
    </dxf>
    <dxf>
      <numFmt numFmtId="29" formatCode="mm:ss.0"/>
    </dxf>
    <dxf>
      <numFmt numFmtId="29" formatCode="mm:ss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M2 Splits Data" connectionId="1" xr16:uid="{00000000-0016-0000-0000-000000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25" totalsRowShown="0">
  <autoFilter ref="A1:E25" xr:uid="{00000000-0009-0000-0100-000001000000}"/>
  <tableColumns count="5">
    <tableColumn id="2" xr3:uid="{00000000-0010-0000-0000-000002000000}" name="Name"/>
    <tableColumn id="3" xr3:uid="{00000000-0010-0000-0000-000003000000}" name="Split" dataDxfId="9">
      <calculatedColumnFormula>C2/(60*60*24)</calculatedColumnFormula>
    </tableColumn>
    <tableColumn id="4" xr3:uid="{00000000-0010-0000-0000-000004000000}" name="Time"/>
    <tableColumn id="5" xr3:uid="{00000000-0010-0000-0000-000005000000}" name="Meters"/>
    <tableColumn id="6" xr3:uid="{00000000-0010-0000-0000-000006000000}" name="Rate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B1:G41" totalsRowShown="0">
  <autoFilter ref="B1:G41" xr:uid="{00000000-0009-0000-0100-00000B000000}"/>
  <tableColumns count="6">
    <tableColumn id="1" xr3:uid="{00000000-0010-0000-0900-000001000000}" name="Boat"/>
    <tableColumn id="2" xr3:uid="{00000000-0010-0000-0900-000002000000}" name="Split" dataDxfId="0">
      <calculatedColumnFormula>D2/(60*60*24)</calculatedColumnFormula>
    </tableColumn>
    <tableColumn id="3" xr3:uid="{00000000-0010-0000-0900-000003000000}" name="Time"/>
    <tableColumn id="4" xr3:uid="{00000000-0010-0000-0900-000004000000}" name="Meters"/>
    <tableColumn id="5" xr3:uid="{00000000-0010-0000-0900-000005000000}" name="Split_Avg_Pace"/>
    <tableColumn id="6" xr3:uid="{00000000-0010-0000-0900-000006000000}" name="Rate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8" displayName="Table8" ref="B1:G5" totalsRowShown="0">
  <autoFilter ref="B1:G5" xr:uid="{00000000-0009-0000-0100-000008000000}"/>
  <tableColumns count="6">
    <tableColumn id="1" xr3:uid="{00000000-0010-0000-0100-000001000000}" name="Name"/>
    <tableColumn id="2" xr3:uid="{00000000-0010-0000-0100-000002000000}" name="Split" dataDxfId="8">
      <calculatedColumnFormula>D2/(60*60*24)</calculatedColumnFormula>
    </tableColumn>
    <tableColumn id="3" xr3:uid="{00000000-0010-0000-0100-000003000000}" name="Time"/>
    <tableColumn id="4" xr3:uid="{00000000-0010-0000-0100-000004000000}" name="Meters"/>
    <tableColumn id="5" xr3:uid="{00000000-0010-0000-0100-000005000000}" name="Split_Avg_Pace"/>
    <tableColumn id="6" xr3:uid="{00000000-0010-0000-0100-000006000000}" name="Rat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7" displayName="Table7" ref="B1:G25" totalsRowShown="0">
  <autoFilter ref="B1:G25" xr:uid="{00000000-0009-0000-0100-000007000000}"/>
  <tableColumns count="6">
    <tableColumn id="1" xr3:uid="{00000000-0010-0000-0200-000001000000}" name="Name"/>
    <tableColumn id="2" xr3:uid="{00000000-0010-0000-0200-000002000000}" name="Split" dataDxfId="7">
      <calculatedColumnFormula>D2/(60*60*24)</calculatedColumnFormula>
    </tableColumn>
    <tableColumn id="3" xr3:uid="{00000000-0010-0000-0200-000003000000}" name="Time"/>
    <tableColumn id="4" xr3:uid="{00000000-0010-0000-0200-000004000000}" name="Meters"/>
    <tableColumn id="5" xr3:uid="{00000000-0010-0000-0200-000005000000}" name="Split_Avg_Pace"/>
    <tableColumn id="6" xr3:uid="{00000000-0010-0000-0200-000006000000}" name="Rate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:H19" totalsRowShown="0">
  <autoFilter ref="A1:H19" xr:uid="{00000000-0009-0000-0100-000005000000}"/>
  <tableColumns count="8">
    <tableColumn id="1" xr3:uid="{00000000-0010-0000-0300-000001000000}" name="Interval"/>
    <tableColumn id="2" xr3:uid="{00000000-0010-0000-0300-000002000000}" name="Name"/>
    <tableColumn id="8" xr3:uid="{00000000-0010-0000-0300-000008000000}" name="Split" dataDxfId="6">
      <calculatedColumnFormula>Table5[[#This Row],[Time]]/(60*60*24)</calculatedColumnFormula>
    </tableColumn>
    <tableColumn id="3" xr3:uid="{00000000-0010-0000-0300-000003000000}" name="Time"/>
    <tableColumn id="4" xr3:uid="{00000000-0010-0000-0300-000004000000}" name="Meters"/>
    <tableColumn id="5" xr3:uid="{00000000-0010-0000-0300-000005000000}" name="Split_Avg_Pace"/>
    <tableColumn id="6" xr3:uid="{00000000-0010-0000-0300-000006000000}" name="Rate"/>
    <tableColumn id="7" xr3:uid="{00000000-0010-0000-0300-000007000000}" name="Split_Heart_Rate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1:H45" totalsRowShown="0">
  <autoFilter ref="B1:H45" xr:uid="{00000000-0009-0000-0100-000009000000}"/>
  <tableColumns count="7">
    <tableColumn id="1" xr3:uid="{00000000-0010-0000-0400-000001000000}" name="Name"/>
    <tableColumn id="2" xr3:uid="{00000000-0010-0000-0400-000002000000}" name="Split" dataDxfId="5">
      <calculatedColumnFormula>D2/(60*60*24)</calculatedColumnFormula>
    </tableColumn>
    <tableColumn id="3" xr3:uid="{00000000-0010-0000-0400-000003000000}" name="Time"/>
    <tableColumn id="4" xr3:uid="{00000000-0010-0000-0400-000004000000}" name="Meters"/>
    <tableColumn id="5" xr3:uid="{00000000-0010-0000-0400-000005000000}" name="Split_Avg_Pace"/>
    <tableColumn id="6" xr3:uid="{00000000-0010-0000-0400-000006000000}" name="Rate"/>
    <tableColumn id="7" xr3:uid="{00000000-0010-0000-0400-000007000000}" name="Rate2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2" displayName="Table2" ref="B1:G33" totalsRowShown="0">
  <autoFilter ref="B1:G33" xr:uid="{00000000-0009-0000-0100-000002000000}"/>
  <tableColumns count="6">
    <tableColumn id="1" xr3:uid="{00000000-0010-0000-0500-000001000000}" name="Name"/>
    <tableColumn id="2" xr3:uid="{00000000-0010-0000-0500-000002000000}" name="Split" dataDxfId="4">
      <calculatedColumnFormula>D2/(60*60*24)</calculatedColumnFormula>
    </tableColumn>
    <tableColumn id="3" xr3:uid="{00000000-0010-0000-0500-000003000000}" name="Time"/>
    <tableColumn id="4" xr3:uid="{00000000-0010-0000-0500-000004000000}" name="Meters"/>
    <tableColumn id="5" xr3:uid="{00000000-0010-0000-0500-000005000000}" name="Split_Avg_Pace"/>
    <tableColumn id="6" xr3:uid="{00000000-0010-0000-0500-000006000000}" name="Rate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" displayName="Table3" ref="B1:G37" totalsRowShown="0">
  <autoFilter ref="B1:G37" xr:uid="{00000000-0009-0000-0100-000003000000}"/>
  <tableColumns count="6">
    <tableColumn id="1" xr3:uid="{00000000-0010-0000-0600-000001000000}" name="Name"/>
    <tableColumn id="2" xr3:uid="{00000000-0010-0000-0600-000002000000}" name="Time" dataDxfId="3">
      <calculatedColumnFormula>D2/(60*60*24)</calculatedColumnFormula>
    </tableColumn>
    <tableColumn id="3" xr3:uid="{00000000-0010-0000-0600-000003000000}" name="Time2"/>
    <tableColumn id="4" xr3:uid="{00000000-0010-0000-0600-000004000000}" name="Meters"/>
    <tableColumn id="5" xr3:uid="{00000000-0010-0000-0600-000005000000}" name="Split_Avg_Pace"/>
    <tableColumn id="6" xr3:uid="{00000000-0010-0000-0600-000006000000}" name="Rate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" displayName="Table4" ref="B1:G29" totalsRowShown="0">
  <autoFilter ref="B1:G29" xr:uid="{00000000-0009-0000-0100-000004000000}"/>
  <tableColumns count="6">
    <tableColumn id="1" xr3:uid="{00000000-0010-0000-0700-000001000000}" name="Name"/>
    <tableColumn id="2" xr3:uid="{00000000-0010-0000-0700-000002000000}" name="Split" dataDxfId="2">
      <calculatedColumnFormula>D2/(60*60*24)</calculatedColumnFormula>
    </tableColumn>
    <tableColumn id="3" xr3:uid="{00000000-0010-0000-0700-000003000000}" name="Time"/>
    <tableColumn id="4" xr3:uid="{00000000-0010-0000-0700-000004000000}" name="Meters"/>
    <tableColumn id="5" xr3:uid="{00000000-0010-0000-0700-000005000000}" name="Split_Avg_Pace"/>
    <tableColumn id="6" xr3:uid="{00000000-0010-0000-0700-000006000000}" name="Rate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B1:G9" totalsRowShown="0">
  <autoFilter ref="B1:G9" xr:uid="{00000000-0009-0000-0100-00000A000000}"/>
  <tableColumns count="6">
    <tableColumn id="1" xr3:uid="{00000000-0010-0000-0800-000001000000}" name="Name"/>
    <tableColumn id="2" xr3:uid="{00000000-0010-0000-0800-000002000000}" name="Split" dataDxfId="1">
      <calculatedColumnFormula>D2/(60*60*24)</calculatedColumnFormula>
    </tableColumn>
    <tableColumn id="3" xr3:uid="{00000000-0010-0000-0800-000003000000}" name="Time"/>
    <tableColumn id="4" xr3:uid="{00000000-0010-0000-0800-000004000000}" name="Meters"/>
    <tableColumn id="5" xr3:uid="{00000000-0010-0000-0800-000005000000}" name="Split_Avg_Pace"/>
    <tableColumn id="6" xr3:uid="{00000000-0010-0000-0800-000006000000}" name="Rate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H13" sqref="H13"/>
    </sheetView>
  </sheetViews>
  <sheetFormatPr baseColWidth="10" defaultRowHeight="16" x14ac:dyDescent="0.2"/>
  <cols>
    <col min="1" max="1" width="18.33203125" customWidth="1"/>
    <col min="2" max="2" width="11.6640625" bestFit="1" customWidth="1"/>
    <col min="3" max="3" width="0" hidden="1" customWidth="1"/>
    <col min="4" max="4" width="13.1640625" bestFit="1" customWidth="1"/>
    <col min="5" max="5" width="13.6640625" bestFit="1" customWidth="1"/>
    <col min="6" max="6" width="15.83203125" bestFit="1" customWidth="1"/>
    <col min="7" max="7" width="15.1640625" bestFit="1" customWidth="1"/>
    <col min="8" max="8" width="6.83203125" bestFit="1" customWidth="1"/>
    <col min="10" max="10" width="6.83203125" bestFit="1" customWidth="1"/>
    <col min="12" max="12" width="6.83203125" bestFit="1" customWidth="1"/>
    <col min="14" max="14" width="6.83203125" bestFit="1" customWidth="1"/>
    <col min="16" max="16" width="6.83203125" bestFit="1" customWidth="1"/>
    <col min="18" max="18" width="6.83203125" bestFit="1" customWidth="1"/>
    <col min="20" max="20" width="6.83203125" bestFit="1" customWidth="1"/>
    <col min="22" max="22" width="6.83203125" bestFit="1" customWidth="1"/>
  </cols>
  <sheetData>
    <row r="1" spans="1:5" x14ac:dyDescent="0.2">
      <c r="A1" t="s">
        <v>20</v>
      </c>
      <c r="B1" t="s">
        <v>19</v>
      </c>
      <c r="C1" t="s">
        <v>2</v>
      </c>
      <c r="D1" t="s">
        <v>3</v>
      </c>
      <c r="E1" t="s">
        <v>18</v>
      </c>
    </row>
    <row r="2" spans="1:5" x14ac:dyDescent="0.2">
      <c r="A2" t="s">
        <v>6</v>
      </c>
      <c r="B2" s="1">
        <f>C2/(60*60*24)</f>
        <v>1.0567129629629629E-3</v>
      </c>
      <c r="C2">
        <v>91.3</v>
      </c>
      <c r="D2">
        <v>500</v>
      </c>
      <c r="E2">
        <v>34</v>
      </c>
    </row>
    <row r="3" spans="1:5" x14ac:dyDescent="0.2">
      <c r="B3" s="1">
        <f t="shared" ref="B3:B25" si="0">C3/(60*60*24)</f>
        <v>1.0972222222222221E-3</v>
      </c>
      <c r="C3">
        <v>94.8</v>
      </c>
      <c r="D3">
        <v>1000</v>
      </c>
      <c r="E3">
        <v>32</v>
      </c>
    </row>
    <row r="4" spans="1:5" x14ac:dyDescent="0.2">
      <c r="A4" t="s">
        <v>7</v>
      </c>
      <c r="B4" s="1">
        <f t="shared" si="0"/>
        <v>1.1238425925925925E-3</v>
      </c>
      <c r="C4">
        <v>97.1</v>
      </c>
      <c r="D4">
        <v>500</v>
      </c>
      <c r="E4">
        <v>30</v>
      </c>
    </row>
    <row r="5" spans="1:5" x14ac:dyDescent="0.2">
      <c r="B5" s="1">
        <f t="shared" si="0"/>
        <v>1.1192129629629629E-3</v>
      </c>
      <c r="C5">
        <v>96.7</v>
      </c>
      <c r="D5">
        <v>1000</v>
      </c>
      <c r="E5">
        <v>33</v>
      </c>
    </row>
    <row r="6" spans="1:5" x14ac:dyDescent="0.2">
      <c r="A6" t="s">
        <v>8</v>
      </c>
      <c r="B6" s="1">
        <f t="shared" si="0"/>
        <v>1.1493055555555555E-3</v>
      </c>
      <c r="C6">
        <v>99.3</v>
      </c>
      <c r="D6">
        <v>500</v>
      </c>
      <c r="E6">
        <v>30</v>
      </c>
    </row>
    <row r="7" spans="1:5" x14ac:dyDescent="0.2">
      <c r="B7" s="1">
        <f t="shared" si="0"/>
        <v>1.1180555555555555E-3</v>
      </c>
      <c r="C7">
        <v>96.6</v>
      </c>
      <c r="D7">
        <v>1000</v>
      </c>
      <c r="E7">
        <v>34</v>
      </c>
    </row>
    <row r="8" spans="1:5" x14ac:dyDescent="0.2">
      <c r="A8" t="s">
        <v>9</v>
      </c>
      <c r="B8" s="1">
        <f t="shared" si="0"/>
        <v>1.1423611111111111E-3</v>
      </c>
      <c r="C8">
        <v>98.7</v>
      </c>
      <c r="D8">
        <v>500</v>
      </c>
      <c r="E8">
        <v>28</v>
      </c>
    </row>
    <row r="9" spans="1:5" x14ac:dyDescent="0.2">
      <c r="B9" s="1">
        <f t="shared" si="0"/>
        <v>1.1504629629629629E-3</v>
      </c>
      <c r="C9">
        <v>99.4</v>
      </c>
      <c r="D9">
        <v>1000</v>
      </c>
      <c r="E9">
        <v>30</v>
      </c>
    </row>
    <row r="10" spans="1:5" x14ac:dyDescent="0.2">
      <c r="A10" t="s">
        <v>10</v>
      </c>
      <c r="B10" s="1">
        <f t="shared" si="0"/>
        <v>1.1250000000000001E-3</v>
      </c>
      <c r="C10">
        <v>97.2</v>
      </c>
      <c r="D10">
        <v>500</v>
      </c>
      <c r="E10">
        <v>31</v>
      </c>
    </row>
    <row r="11" spans="1:5" x14ac:dyDescent="0.2">
      <c r="B11" s="1">
        <f t="shared" si="0"/>
        <v>1.1712962962962964E-3</v>
      </c>
      <c r="C11">
        <v>101.2</v>
      </c>
      <c r="D11">
        <v>1000</v>
      </c>
      <c r="E11">
        <v>29</v>
      </c>
    </row>
    <row r="12" spans="1:5" x14ac:dyDescent="0.2">
      <c r="A12" t="s">
        <v>11</v>
      </c>
      <c r="B12" s="1">
        <f t="shared" si="0"/>
        <v>1.1608796296296295E-3</v>
      </c>
      <c r="C12">
        <v>100.3</v>
      </c>
      <c r="D12">
        <v>500</v>
      </c>
      <c r="E12">
        <v>29</v>
      </c>
    </row>
    <row r="13" spans="1:5" x14ac:dyDescent="0.2">
      <c r="B13" s="1">
        <f t="shared" si="0"/>
        <v>1.1400462962962963E-3</v>
      </c>
      <c r="C13">
        <v>98.5</v>
      </c>
      <c r="D13">
        <v>1000</v>
      </c>
      <c r="E13">
        <v>32</v>
      </c>
    </row>
    <row r="14" spans="1:5" x14ac:dyDescent="0.2">
      <c r="A14" t="s">
        <v>12</v>
      </c>
      <c r="B14" s="1">
        <f t="shared" si="0"/>
        <v>1.204861111111111E-3</v>
      </c>
      <c r="C14">
        <v>104.1</v>
      </c>
      <c r="D14">
        <v>500</v>
      </c>
      <c r="E14">
        <v>30</v>
      </c>
    </row>
    <row r="15" spans="1:5" x14ac:dyDescent="0.2">
      <c r="B15" s="1">
        <f t="shared" si="0"/>
        <v>1.1168981481481481E-3</v>
      </c>
      <c r="C15">
        <v>96.5</v>
      </c>
      <c r="D15">
        <v>1000</v>
      </c>
      <c r="E15">
        <v>36</v>
      </c>
    </row>
    <row r="16" spans="1:5" x14ac:dyDescent="0.2">
      <c r="A16" t="s">
        <v>13</v>
      </c>
      <c r="B16" s="1">
        <f t="shared" si="0"/>
        <v>1.1018518518518519E-3</v>
      </c>
      <c r="C16">
        <v>95.2</v>
      </c>
      <c r="D16">
        <v>500</v>
      </c>
      <c r="E16">
        <v>32</v>
      </c>
    </row>
    <row r="17" spans="1:5" x14ac:dyDescent="0.2">
      <c r="B17" s="1">
        <f t="shared" si="0"/>
        <v>1.2291666666666666E-3</v>
      </c>
      <c r="C17">
        <v>106.2</v>
      </c>
      <c r="D17">
        <v>1000</v>
      </c>
      <c r="E17">
        <v>29</v>
      </c>
    </row>
    <row r="18" spans="1:5" x14ac:dyDescent="0.2">
      <c r="A18" t="s">
        <v>14</v>
      </c>
      <c r="B18" s="1">
        <f t="shared" si="0"/>
        <v>1.1365740740740741E-3</v>
      </c>
      <c r="C18">
        <v>98.2</v>
      </c>
      <c r="D18">
        <v>500</v>
      </c>
      <c r="E18">
        <v>31</v>
      </c>
    </row>
    <row r="19" spans="1:5" x14ac:dyDescent="0.2">
      <c r="B19" s="1">
        <f t="shared" si="0"/>
        <v>1.1956018518518518E-3</v>
      </c>
      <c r="C19">
        <v>103.3</v>
      </c>
      <c r="D19">
        <v>1000</v>
      </c>
      <c r="E19">
        <v>30</v>
      </c>
    </row>
    <row r="20" spans="1:5" x14ac:dyDescent="0.2">
      <c r="A20" t="s">
        <v>15</v>
      </c>
      <c r="B20" s="1">
        <f t="shared" si="0"/>
        <v>1.1909722222222224E-3</v>
      </c>
      <c r="C20">
        <v>102.9</v>
      </c>
      <c r="D20">
        <v>500</v>
      </c>
      <c r="E20">
        <v>26</v>
      </c>
    </row>
    <row r="21" spans="1:5" x14ac:dyDescent="0.2">
      <c r="B21" s="1">
        <f t="shared" si="0"/>
        <v>1.193287037037037E-3</v>
      </c>
      <c r="C21">
        <v>103.1</v>
      </c>
      <c r="D21">
        <v>1000</v>
      </c>
      <c r="E21">
        <v>29</v>
      </c>
    </row>
    <row r="22" spans="1:5" x14ac:dyDescent="0.2">
      <c r="A22" t="s">
        <v>16</v>
      </c>
      <c r="B22" s="1">
        <f t="shared" si="0"/>
        <v>1.212962962962963E-3</v>
      </c>
      <c r="C22">
        <v>104.8</v>
      </c>
      <c r="D22">
        <v>500</v>
      </c>
      <c r="E22">
        <v>29</v>
      </c>
    </row>
    <row r="23" spans="1:5" x14ac:dyDescent="0.2">
      <c r="B23" s="1">
        <f t="shared" si="0"/>
        <v>1.1805555555555556E-3</v>
      </c>
      <c r="C23">
        <v>102</v>
      </c>
      <c r="D23">
        <v>1000</v>
      </c>
      <c r="E23">
        <v>32</v>
      </c>
    </row>
    <row r="24" spans="1:5" x14ac:dyDescent="0.2">
      <c r="A24" t="s">
        <v>17</v>
      </c>
      <c r="B24" s="1">
        <f t="shared" si="0"/>
        <v>1.2083333333333334E-3</v>
      </c>
      <c r="C24">
        <v>104.4</v>
      </c>
      <c r="D24">
        <v>500</v>
      </c>
      <c r="E24">
        <v>31</v>
      </c>
    </row>
    <row r="25" spans="1:5" x14ac:dyDescent="0.2">
      <c r="B25" s="1">
        <f t="shared" si="0"/>
        <v>1.2083333333333334E-3</v>
      </c>
      <c r="C25">
        <v>104.4</v>
      </c>
      <c r="D25">
        <v>1000</v>
      </c>
      <c r="E25">
        <v>32</v>
      </c>
    </row>
  </sheetData>
  <pageMargins left="0.75" right="0.75" top="1" bottom="1" header="0.5" footer="0.5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topLeftCell="B1" workbookViewId="0">
      <selection activeCell="K27" sqref="K27"/>
    </sheetView>
  </sheetViews>
  <sheetFormatPr baseColWidth="10" defaultRowHeight="16" x14ac:dyDescent="0.2"/>
  <cols>
    <col min="1" max="1" width="7.33203125" hidden="1" customWidth="1"/>
    <col min="2" max="2" width="13.33203125" bestFit="1" customWidth="1"/>
    <col min="3" max="3" width="13.33203125" customWidth="1"/>
    <col min="4" max="4" width="6.1640625" hidden="1" customWidth="1"/>
    <col min="5" max="5" width="9.33203125" customWidth="1"/>
    <col min="6" max="6" width="13.6640625" hidden="1" customWidth="1"/>
    <col min="7" max="7" width="15.83203125" bestFit="1" customWidth="1"/>
    <col min="8" max="8" width="15.1640625" hidden="1" customWidth="1"/>
    <col min="9" max="9" width="6.83203125" bestFit="1" customWidth="1"/>
    <col min="11" max="11" width="6.83203125" bestFit="1" customWidth="1"/>
    <col min="13" max="13" width="6.83203125" bestFit="1" customWidth="1"/>
    <col min="15" max="15" width="6.83203125" bestFit="1" customWidth="1"/>
    <col min="17" max="17" width="6.83203125" bestFit="1" customWidth="1"/>
  </cols>
  <sheetData>
    <row r="1" spans="2:8" x14ac:dyDescent="0.2">
      <c r="B1" t="s">
        <v>1</v>
      </c>
      <c r="C1" t="s">
        <v>19</v>
      </c>
      <c r="D1" t="s">
        <v>2</v>
      </c>
      <c r="E1" t="s">
        <v>3</v>
      </c>
      <c r="F1" t="s">
        <v>4</v>
      </c>
      <c r="G1" t="s">
        <v>18</v>
      </c>
      <c r="H1" t="s">
        <v>5</v>
      </c>
    </row>
    <row r="2" spans="2:8" x14ac:dyDescent="0.2">
      <c r="B2" t="s">
        <v>82</v>
      </c>
      <c r="C2" s="1">
        <f>D2/(60*60*24)</f>
        <v>1.0879629629629629E-3</v>
      </c>
      <c r="D2">
        <v>94</v>
      </c>
      <c r="E2">
        <v>500</v>
      </c>
      <c r="F2">
        <v>94</v>
      </c>
      <c r="G2">
        <v>42</v>
      </c>
      <c r="H2">
        <v>0</v>
      </c>
    </row>
    <row r="3" spans="2:8" x14ac:dyDescent="0.2">
      <c r="C3" s="1">
        <f t="shared" ref="C3:C41" si="0">D3/(60*60*24)</f>
        <v>1.0150462962962962E-3</v>
      </c>
      <c r="D3">
        <v>87.7</v>
      </c>
      <c r="E3">
        <v>1000</v>
      </c>
      <c r="F3">
        <v>87.7</v>
      </c>
      <c r="G3">
        <v>47</v>
      </c>
      <c r="H3">
        <v>0</v>
      </c>
    </row>
    <row r="4" spans="2:8" x14ac:dyDescent="0.2">
      <c r="C4" s="1">
        <f t="shared" si="0"/>
        <v>1.2789351851851853E-3</v>
      </c>
      <c r="D4">
        <v>110.5</v>
      </c>
      <c r="E4">
        <v>1500</v>
      </c>
      <c r="F4">
        <v>110.5</v>
      </c>
      <c r="G4">
        <v>37</v>
      </c>
      <c r="H4">
        <v>0</v>
      </c>
    </row>
    <row r="5" spans="2:8" x14ac:dyDescent="0.2">
      <c r="C5" s="1">
        <f t="shared" si="0"/>
        <v>1.1203703703703703E-3</v>
      </c>
      <c r="D5">
        <v>96.8</v>
      </c>
      <c r="E5">
        <v>2000</v>
      </c>
      <c r="F5">
        <v>96.8</v>
      </c>
      <c r="G5">
        <v>41</v>
      </c>
      <c r="H5">
        <v>0</v>
      </c>
    </row>
    <row r="6" spans="2:8" x14ac:dyDescent="0.2">
      <c r="C6" s="1">
        <f t="shared" si="0"/>
        <v>1.0532407407407407E-3</v>
      </c>
      <c r="D6">
        <v>91</v>
      </c>
      <c r="E6">
        <v>2500</v>
      </c>
      <c r="F6">
        <v>91</v>
      </c>
      <c r="G6">
        <v>45</v>
      </c>
      <c r="H6">
        <v>0</v>
      </c>
    </row>
    <row r="7" spans="2:8" x14ac:dyDescent="0.2">
      <c r="C7" s="1">
        <f t="shared" si="0"/>
        <v>1.2986111111111111E-3</v>
      </c>
      <c r="D7">
        <v>112.2</v>
      </c>
      <c r="E7">
        <v>3000</v>
      </c>
      <c r="F7">
        <v>112.2</v>
      </c>
      <c r="G7">
        <v>41</v>
      </c>
      <c r="H7">
        <v>0</v>
      </c>
    </row>
    <row r="8" spans="2:8" x14ac:dyDescent="0.2">
      <c r="C8" s="1">
        <f t="shared" si="0"/>
        <v>1.1273148148148149E-3</v>
      </c>
      <c r="D8">
        <v>97.4</v>
      </c>
      <c r="E8">
        <v>3500</v>
      </c>
      <c r="F8">
        <v>97.4</v>
      </c>
      <c r="G8">
        <v>41</v>
      </c>
      <c r="H8">
        <v>0</v>
      </c>
    </row>
    <row r="9" spans="2:8" x14ac:dyDescent="0.2">
      <c r="C9" s="1">
        <f t="shared" si="0"/>
        <v>1.0624999999999999E-3</v>
      </c>
      <c r="D9">
        <v>91.8</v>
      </c>
      <c r="E9">
        <v>4000</v>
      </c>
      <c r="F9">
        <v>91.8</v>
      </c>
      <c r="G9">
        <v>50</v>
      </c>
      <c r="H9">
        <v>0</v>
      </c>
    </row>
    <row r="10" spans="2:8" x14ac:dyDescent="0.2">
      <c r="B10" t="s">
        <v>83</v>
      </c>
      <c r="C10" s="1">
        <f t="shared" si="0"/>
        <v>1.0798611111111111E-3</v>
      </c>
      <c r="D10">
        <v>93.3</v>
      </c>
      <c r="E10">
        <v>500</v>
      </c>
      <c r="F10">
        <v>93.3</v>
      </c>
      <c r="G10">
        <v>47</v>
      </c>
      <c r="H10">
        <v>0</v>
      </c>
    </row>
    <row r="11" spans="2:8" x14ac:dyDescent="0.2">
      <c r="C11" s="1">
        <f t="shared" si="0"/>
        <v>1.0219907407407406E-3</v>
      </c>
      <c r="D11">
        <v>88.3</v>
      </c>
      <c r="E11">
        <v>1000</v>
      </c>
      <c r="F11">
        <v>88.3</v>
      </c>
      <c r="G11">
        <v>41</v>
      </c>
      <c r="H11">
        <v>0</v>
      </c>
    </row>
    <row r="12" spans="2:8" x14ac:dyDescent="0.2">
      <c r="C12" s="1">
        <f t="shared" si="0"/>
        <v>1.2592592592592592E-3</v>
      </c>
      <c r="D12">
        <v>108.8</v>
      </c>
      <c r="E12">
        <v>1500</v>
      </c>
      <c r="F12">
        <v>108.8</v>
      </c>
      <c r="G12">
        <v>41</v>
      </c>
      <c r="H12">
        <v>0</v>
      </c>
    </row>
    <row r="13" spans="2:8" x14ac:dyDescent="0.2">
      <c r="C13" s="1">
        <f t="shared" si="0"/>
        <v>1.1053240740740741E-3</v>
      </c>
      <c r="D13">
        <v>95.5</v>
      </c>
      <c r="E13">
        <v>2000</v>
      </c>
      <c r="F13">
        <v>95.5</v>
      </c>
      <c r="G13">
        <v>41</v>
      </c>
      <c r="H13">
        <v>0</v>
      </c>
    </row>
    <row r="14" spans="2:8" x14ac:dyDescent="0.2">
      <c r="C14" s="1">
        <f t="shared" si="0"/>
        <v>1.1134259259259259E-3</v>
      </c>
      <c r="D14">
        <v>96.2</v>
      </c>
      <c r="E14">
        <v>2500</v>
      </c>
      <c r="F14">
        <v>96.2</v>
      </c>
      <c r="G14">
        <v>39</v>
      </c>
      <c r="H14">
        <v>0</v>
      </c>
    </row>
    <row r="15" spans="2:8" x14ac:dyDescent="0.2">
      <c r="C15" s="1">
        <f t="shared" si="0"/>
        <v>1.2534722222222222E-3</v>
      </c>
      <c r="D15">
        <v>108.3</v>
      </c>
      <c r="E15">
        <v>3000</v>
      </c>
      <c r="F15">
        <v>108.3</v>
      </c>
      <c r="G15">
        <v>43</v>
      </c>
      <c r="H15">
        <v>0</v>
      </c>
    </row>
    <row r="16" spans="2:8" x14ac:dyDescent="0.2">
      <c r="C16" s="1">
        <f t="shared" si="0"/>
        <v>1.1493055555555555E-3</v>
      </c>
      <c r="D16">
        <v>99.3</v>
      </c>
      <c r="E16">
        <v>3500</v>
      </c>
      <c r="F16">
        <v>99.3</v>
      </c>
      <c r="G16">
        <v>37</v>
      </c>
      <c r="H16">
        <v>0</v>
      </c>
    </row>
    <row r="17" spans="2:8" x14ac:dyDescent="0.2">
      <c r="C17" s="1">
        <f t="shared" si="0"/>
        <v>1.0821759259259259E-3</v>
      </c>
      <c r="D17">
        <v>93.5</v>
      </c>
      <c r="E17">
        <v>4000</v>
      </c>
      <c r="F17">
        <v>93.5</v>
      </c>
      <c r="G17">
        <v>45</v>
      </c>
      <c r="H17">
        <v>0</v>
      </c>
    </row>
    <row r="18" spans="2:8" x14ac:dyDescent="0.2">
      <c r="B18" t="s">
        <v>84</v>
      </c>
      <c r="C18" s="1">
        <f t="shared" si="0"/>
        <v>1.0462962962962963E-3</v>
      </c>
      <c r="D18">
        <v>90.4</v>
      </c>
      <c r="E18">
        <v>500</v>
      </c>
      <c r="F18">
        <v>90.4</v>
      </c>
      <c r="G18">
        <v>45</v>
      </c>
      <c r="H18">
        <v>0</v>
      </c>
    </row>
    <row r="19" spans="2:8" x14ac:dyDescent="0.2">
      <c r="C19" s="1">
        <f t="shared" si="0"/>
        <v>1.0821759259259259E-3</v>
      </c>
      <c r="D19">
        <v>93.5</v>
      </c>
      <c r="E19">
        <v>1000</v>
      </c>
      <c r="F19">
        <v>93.5</v>
      </c>
      <c r="G19">
        <v>47</v>
      </c>
      <c r="H19">
        <v>0</v>
      </c>
    </row>
    <row r="20" spans="2:8" x14ac:dyDescent="0.2">
      <c r="C20" s="1">
        <f t="shared" si="0"/>
        <v>1.2685185185185184E-3</v>
      </c>
      <c r="D20">
        <v>109.6</v>
      </c>
      <c r="E20">
        <v>1500</v>
      </c>
      <c r="F20">
        <v>109.6</v>
      </c>
      <c r="G20">
        <v>44</v>
      </c>
      <c r="H20">
        <v>0</v>
      </c>
    </row>
    <row r="21" spans="2:8" x14ac:dyDescent="0.2">
      <c r="C21" s="1">
        <f t="shared" si="0"/>
        <v>1.0416666666666667E-3</v>
      </c>
      <c r="D21">
        <v>90</v>
      </c>
      <c r="E21">
        <v>2000</v>
      </c>
      <c r="F21">
        <v>90</v>
      </c>
      <c r="G21">
        <v>45</v>
      </c>
      <c r="H21">
        <v>0</v>
      </c>
    </row>
    <row r="22" spans="2:8" x14ac:dyDescent="0.2">
      <c r="C22" s="1">
        <f t="shared" si="0"/>
        <v>1.1006944444444443E-3</v>
      </c>
      <c r="D22">
        <v>95.1</v>
      </c>
      <c r="E22">
        <v>2500</v>
      </c>
      <c r="F22">
        <v>95.1</v>
      </c>
      <c r="G22">
        <v>45</v>
      </c>
      <c r="H22">
        <v>0</v>
      </c>
    </row>
    <row r="23" spans="2:8" x14ac:dyDescent="0.2">
      <c r="C23" s="1">
        <f t="shared" si="0"/>
        <v>1.3159722222222223E-3</v>
      </c>
      <c r="D23">
        <v>113.7</v>
      </c>
      <c r="E23">
        <v>3000</v>
      </c>
      <c r="F23">
        <v>113.7</v>
      </c>
      <c r="G23">
        <v>40</v>
      </c>
      <c r="H23">
        <v>0</v>
      </c>
    </row>
    <row r="24" spans="2:8" x14ac:dyDescent="0.2">
      <c r="C24" s="1">
        <f t="shared" si="0"/>
        <v>1.0868055555555557E-3</v>
      </c>
      <c r="D24">
        <v>93.9</v>
      </c>
      <c r="E24">
        <v>3500</v>
      </c>
      <c r="F24">
        <v>93.9</v>
      </c>
      <c r="G24">
        <v>43</v>
      </c>
      <c r="H24">
        <v>0</v>
      </c>
    </row>
    <row r="25" spans="2:8" x14ac:dyDescent="0.2">
      <c r="C25" s="1">
        <f t="shared" si="0"/>
        <v>1.1296296296296295E-3</v>
      </c>
      <c r="D25">
        <v>97.6</v>
      </c>
      <c r="E25">
        <v>4000</v>
      </c>
      <c r="F25">
        <v>97.6</v>
      </c>
      <c r="G25">
        <v>46</v>
      </c>
      <c r="H25">
        <v>0</v>
      </c>
    </row>
    <row r="26" spans="2:8" x14ac:dyDescent="0.2">
      <c r="B26" t="s">
        <v>85</v>
      </c>
      <c r="C26" s="1">
        <f t="shared" si="0"/>
        <v>1.0671296296296297E-3</v>
      </c>
      <c r="D26">
        <v>92.2</v>
      </c>
      <c r="E26">
        <v>500</v>
      </c>
      <c r="F26">
        <v>92.2</v>
      </c>
      <c r="G26">
        <v>41</v>
      </c>
      <c r="H26">
        <v>0</v>
      </c>
    </row>
    <row r="27" spans="2:8" x14ac:dyDescent="0.2">
      <c r="C27" s="1">
        <f t="shared" si="0"/>
        <v>1.0879629629629629E-3</v>
      </c>
      <c r="D27">
        <v>94</v>
      </c>
      <c r="E27">
        <v>1000</v>
      </c>
      <c r="F27">
        <v>94</v>
      </c>
      <c r="G27">
        <v>43</v>
      </c>
      <c r="H27">
        <v>0</v>
      </c>
    </row>
    <row r="28" spans="2:8" x14ac:dyDescent="0.2">
      <c r="C28" s="1">
        <f t="shared" si="0"/>
        <v>1.2638888888888888E-3</v>
      </c>
      <c r="D28">
        <v>109.2</v>
      </c>
      <c r="E28">
        <v>1500</v>
      </c>
      <c r="F28">
        <v>109.2</v>
      </c>
      <c r="G28">
        <v>39</v>
      </c>
      <c r="H28">
        <v>0</v>
      </c>
    </row>
    <row r="29" spans="2:8" x14ac:dyDescent="0.2">
      <c r="C29" s="1">
        <f t="shared" si="0"/>
        <v>1.0659722222222221E-3</v>
      </c>
      <c r="D29">
        <v>92.1</v>
      </c>
      <c r="E29">
        <v>2000</v>
      </c>
      <c r="F29">
        <v>92.1</v>
      </c>
      <c r="G29">
        <v>44</v>
      </c>
      <c r="H29">
        <v>0</v>
      </c>
    </row>
    <row r="30" spans="2:8" x14ac:dyDescent="0.2">
      <c r="C30" s="1">
        <f t="shared" si="0"/>
        <v>1.1168981481481481E-3</v>
      </c>
      <c r="D30">
        <v>96.5</v>
      </c>
      <c r="E30">
        <v>2500</v>
      </c>
      <c r="F30">
        <v>96.5</v>
      </c>
      <c r="G30">
        <v>37</v>
      </c>
      <c r="H30">
        <v>0</v>
      </c>
    </row>
    <row r="31" spans="2:8" x14ac:dyDescent="0.2">
      <c r="C31" s="1">
        <f t="shared" si="0"/>
        <v>1.3113425925925925E-3</v>
      </c>
      <c r="D31">
        <v>113.3</v>
      </c>
      <c r="E31">
        <v>3000</v>
      </c>
      <c r="F31">
        <v>113.3</v>
      </c>
      <c r="G31">
        <v>40</v>
      </c>
      <c r="H31">
        <v>0</v>
      </c>
    </row>
    <row r="32" spans="2:8" x14ac:dyDescent="0.2">
      <c r="C32" s="1">
        <f t="shared" si="0"/>
        <v>1.1006944444444443E-3</v>
      </c>
      <c r="D32">
        <v>95.1</v>
      </c>
      <c r="E32">
        <v>3500</v>
      </c>
      <c r="F32">
        <v>95.1</v>
      </c>
      <c r="G32">
        <v>41</v>
      </c>
      <c r="H32">
        <v>0</v>
      </c>
    </row>
    <row r="33" spans="2:8" x14ac:dyDescent="0.2">
      <c r="C33" s="1">
        <f t="shared" si="0"/>
        <v>1.0740740740740741E-3</v>
      </c>
      <c r="D33">
        <v>92.8</v>
      </c>
      <c r="E33">
        <v>4000</v>
      </c>
      <c r="F33">
        <v>92.8</v>
      </c>
      <c r="G33">
        <v>42</v>
      </c>
      <c r="H33">
        <v>0</v>
      </c>
    </row>
    <row r="34" spans="2:8" x14ac:dyDescent="0.2">
      <c r="B34" t="s">
        <v>86</v>
      </c>
      <c r="C34" s="1">
        <f t="shared" si="0"/>
        <v>1.0011574074074074E-3</v>
      </c>
      <c r="D34">
        <v>86.5</v>
      </c>
      <c r="E34">
        <v>500</v>
      </c>
      <c r="F34">
        <v>86.5</v>
      </c>
      <c r="G34">
        <v>50</v>
      </c>
      <c r="H34">
        <v>0</v>
      </c>
    </row>
    <row r="35" spans="2:8" x14ac:dyDescent="0.2">
      <c r="C35" s="1">
        <f t="shared" si="0"/>
        <v>1.1550925925925925E-3</v>
      </c>
      <c r="D35">
        <v>99.8</v>
      </c>
      <c r="E35">
        <v>1000</v>
      </c>
      <c r="F35">
        <v>99.8</v>
      </c>
      <c r="G35">
        <v>41</v>
      </c>
      <c r="H35">
        <v>0</v>
      </c>
    </row>
    <row r="36" spans="2:8" x14ac:dyDescent="0.2">
      <c r="C36" s="1">
        <f t="shared" si="0"/>
        <v>1.3171296296296297E-3</v>
      </c>
      <c r="D36">
        <v>113.8</v>
      </c>
      <c r="E36">
        <v>1500</v>
      </c>
      <c r="F36">
        <v>113.8</v>
      </c>
      <c r="G36">
        <v>42</v>
      </c>
      <c r="H36">
        <v>0</v>
      </c>
    </row>
    <row r="37" spans="2:8" x14ac:dyDescent="0.2">
      <c r="C37" s="1">
        <f t="shared" si="0"/>
        <v>1.0185185185185184E-3</v>
      </c>
      <c r="D37">
        <v>88</v>
      </c>
      <c r="E37">
        <v>2000</v>
      </c>
      <c r="F37">
        <v>88</v>
      </c>
      <c r="G37">
        <v>48</v>
      </c>
      <c r="H37">
        <v>0</v>
      </c>
    </row>
    <row r="38" spans="2:8" x14ac:dyDescent="0.2">
      <c r="C38" s="1">
        <f t="shared" si="0"/>
        <v>1.1655092592592594E-3</v>
      </c>
      <c r="D38">
        <v>100.7</v>
      </c>
      <c r="E38">
        <v>2500</v>
      </c>
      <c r="F38">
        <v>100.7</v>
      </c>
      <c r="G38">
        <v>42</v>
      </c>
      <c r="H38">
        <v>0</v>
      </c>
    </row>
    <row r="39" spans="2:8" x14ac:dyDescent="0.2">
      <c r="C39" s="1">
        <f t="shared" si="0"/>
        <v>1.3206018518518519E-3</v>
      </c>
      <c r="D39">
        <v>114.1</v>
      </c>
      <c r="E39">
        <v>3000</v>
      </c>
      <c r="F39">
        <v>114.1</v>
      </c>
      <c r="G39">
        <v>38</v>
      </c>
      <c r="H39">
        <v>0</v>
      </c>
    </row>
    <row r="40" spans="2:8" x14ac:dyDescent="0.2">
      <c r="C40" s="1">
        <f t="shared" si="0"/>
        <v>1.0995370370370371E-3</v>
      </c>
      <c r="D40">
        <v>95</v>
      </c>
      <c r="E40">
        <v>3500</v>
      </c>
      <c r="F40">
        <v>95</v>
      </c>
      <c r="G40">
        <v>51</v>
      </c>
      <c r="H40">
        <v>0</v>
      </c>
    </row>
    <row r="41" spans="2:8" x14ac:dyDescent="0.2">
      <c r="C41" s="1">
        <f t="shared" si="0"/>
        <v>1.1724537037037038E-3</v>
      </c>
      <c r="D41">
        <v>101.3</v>
      </c>
      <c r="E41">
        <v>4000</v>
      </c>
      <c r="F41">
        <v>101.3</v>
      </c>
      <c r="G41">
        <v>41</v>
      </c>
      <c r="H41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tabSelected="1" topLeftCell="B1" workbookViewId="0">
      <selection activeCell="I12" sqref="I12"/>
    </sheetView>
  </sheetViews>
  <sheetFormatPr baseColWidth="10" defaultRowHeight="16" x14ac:dyDescent="0.2"/>
  <cols>
    <col min="1" max="1" width="7.33203125" hidden="1" customWidth="1"/>
    <col min="2" max="2" width="11.6640625" bestFit="1" customWidth="1"/>
    <col min="3" max="3" width="11.6640625" customWidth="1"/>
    <col min="4" max="4" width="6.1640625" hidden="1" customWidth="1"/>
    <col min="5" max="5" width="13.1640625" bestFit="1" customWidth="1"/>
    <col min="6" max="6" width="13.6640625" hidden="1" customWidth="1"/>
    <col min="7" max="7" width="8" customWidth="1"/>
    <col min="8" max="8" width="15.1640625" hidden="1" customWidth="1"/>
    <col min="9" max="9" width="6.83203125" bestFit="1" customWidth="1"/>
    <col min="11" max="11" width="6.83203125" bestFit="1" customWidth="1"/>
    <col min="13" max="13" width="6.83203125" bestFit="1" customWidth="1"/>
    <col min="15" max="15" width="6.83203125" bestFit="1" customWidth="1"/>
    <col min="17" max="17" width="6.83203125" bestFit="1" customWidth="1"/>
    <col min="19" max="19" width="6.83203125" bestFit="1" customWidth="1"/>
    <col min="21" max="21" width="6.83203125" bestFit="1" customWidth="1"/>
    <col min="23" max="23" width="6.83203125" bestFit="1" customWidth="1"/>
  </cols>
  <sheetData>
    <row r="1" spans="1:8" x14ac:dyDescent="0.2">
      <c r="A1" t="s">
        <v>0</v>
      </c>
      <c r="B1" t="s">
        <v>20</v>
      </c>
      <c r="C1" t="s">
        <v>19</v>
      </c>
      <c r="D1" t="s">
        <v>2</v>
      </c>
      <c r="E1" t="s">
        <v>3</v>
      </c>
      <c r="F1" t="s">
        <v>4</v>
      </c>
      <c r="G1" t="s">
        <v>18</v>
      </c>
      <c r="H1" t="s">
        <v>5</v>
      </c>
    </row>
    <row r="2" spans="1:8" x14ac:dyDescent="0.2">
      <c r="B2" t="s">
        <v>30</v>
      </c>
      <c r="C2" s="1">
        <f>D2/(60*60*24)</f>
        <v>1.0601851851851851E-3</v>
      </c>
      <c r="D2">
        <v>91.6</v>
      </c>
      <c r="E2">
        <v>500</v>
      </c>
      <c r="F2">
        <v>91.6</v>
      </c>
      <c r="G2">
        <v>33</v>
      </c>
      <c r="H2">
        <v>0</v>
      </c>
    </row>
    <row r="3" spans="1:8" x14ac:dyDescent="0.2">
      <c r="C3" s="1">
        <f t="shared" ref="C3:C5" si="0">D3/(60*60*24)</f>
        <v>1.1620370370370372E-3</v>
      </c>
      <c r="D3">
        <v>100.4</v>
      </c>
      <c r="E3">
        <v>1000</v>
      </c>
      <c r="F3">
        <v>100.3</v>
      </c>
      <c r="G3">
        <v>29</v>
      </c>
      <c r="H3">
        <v>0</v>
      </c>
    </row>
    <row r="4" spans="1:8" x14ac:dyDescent="0.2">
      <c r="B4" t="s">
        <v>87</v>
      </c>
      <c r="C4" s="1">
        <f t="shared" si="0"/>
        <v>1.3055555555555555E-3</v>
      </c>
      <c r="D4">
        <v>112.8</v>
      </c>
      <c r="E4">
        <v>500</v>
      </c>
      <c r="F4">
        <v>112.8</v>
      </c>
      <c r="G4">
        <v>23</v>
      </c>
      <c r="H4">
        <v>0</v>
      </c>
    </row>
    <row r="5" spans="1:8" x14ac:dyDescent="0.2">
      <c r="C5" s="1">
        <f t="shared" si="0"/>
        <v>1.2337962962962962E-3</v>
      </c>
      <c r="D5">
        <v>106.6</v>
      </c>
      <c r="E5">
        <v>1000</v>
      </c>
      <c r="F5">
        <v>106.6</v>
      </c>
      <c r="G5">
        <v>25</v>
      </c>
      <c r="H5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topLeftCell="B1" workbookViewId="0">
      <selection activeCell="L18" sqref="L18"/>
    </sheetView>
  </sheetViews>
  <sheetFormatPr baseColWidth="10" defaultRowHeight="16" x14ac:dyDescent="0.2"/>
  <cols>
    <col min="1" max="1" width="7.33203125" hidden="1" customWidth="1"/>
    <col min="2" max="2" width="17.83203125" bestFit="1" customWidth="1"/>
    <col min="3" max="3" width="17.83203125" customWidth="1"/>
    <col min="4" max="4" width="6.1640625" hidden="1" customWidth="1"/>
    <col min="5" max="5" width="9.33203125" customWidth="1"/>
    <col min="6" max="6" width="13.6640625" hidden="1" customWidth="1"/>
    <col min="7" max="7" width="15.83203125" bestFit="1" customWidth="1"/>
    <col min="8" max="8" width="15.1640625" hidden="1" customWidth="1"/>
  </cols>
  <sheetData>
    <row r="1" spans="1:8" x14ac:dyDescent="0.2">
      <c r="A1" t="s">
        <v>0</v>
      </c>
      <c r="B1" t="s">
        <v>20</v>
      </c>
      <c r="C1" t="s">
        <v>19</v>
      </c>
      <c r="D1" t="s">
        <v>2</v>
      </c>
      <c r="E1" t="s">
        <v>3</v>
      </c>
      <c r="F1" t="s">
        <v>4</v>
      </c>
      <c r="G1" t="s">
        <v>18</v>
      </c>
      <c r="H1" t="s">
        <v>5</v>
      </c>
    </row>
    <row r="2" spans="1:8" x14ac:dyDescent="0.2">
      <c r="B2" t="s">
        <v>56</v>
      </c>
      <c r="C2" s="1">
        <f>D2/(60*60*24)</f>
        <v>1.2546296296296296E-3</v>
      </c>
      <c r="D2">
        <v>108.4</v>
      </c>
      <c r="E2">
        <v>500</v>
      </c>
      <c r="F2">
        <v>108.4</v>
      </c>
      <c r="G2">
        <v>28</v>
      </c>
      <c r="H2">
        <v>0</v>
      </c>
    </row>
    <row r="3" spans="1:8" x14ac:dyDescent="0.2">
      <c r="C3" s="1">
        <f t="shared" ref="C3:C25" si="0">D3/(60*60*24)</f>
        <v>1.2141203703703704E-3</v>
      </c>
      <c r="D3">
        <v>104.9</v>
      </c>
      <c r="E3">
        <v>1000</v>
      </c>
      <c r="F3">
        <v>104.9</v>
      </c>
      <c r="G3">
        <v>31</v>
      </c>
      <c r="H3">
        <v>0</v>
      </c>
    </row>
    <row r="4" spans="1:8" x14ac:dyDescent="0.2">
      <c r="B4" t="s">
        <v>57</v>
      </c>
      <c r="C4" s="1">
        <f t="shared" si="0"/>
        <v>1.2094907407407408E-3</v>
      </c>
      <c r="D4">
        <v>104.5</v>
      </c>
      <c r="E4">
        <v>500</v>
      </c>
      <c r="F4">
        <v>104.5</v>
      </c>
      <c r="G4">
        <v>33</v>
      </c>
      <c r="H4">
        <v>0</v>
      </c>
    </row>
    <row r="5" spans="1:8" x14ac:dyDescent="0.2">
      <c r="C5" s="1">
        <f t="shared" si="0"/>
        <v>1.2731481481481483E-3</v>
      </c>
      <c r="D5">
        <v>110</v>
      </c>
      <c r="E5">
        <v>1000</v>
      </c>
      <c r="F5">
        <v>110</v>
      </c>
      <c r="G5">
        <v>34</v>
      </c>
      <c r="H5">
        <v>0</v>
      </c>
    </row>
    <row r="6" spans="1:8" x14ac:dyDescent="0.2">
      <c r="B6" t="s">
        <v>58</v>
      </c>
      <c r="C6" s="1">
        <f t="shared" si="0"/>
        <v>1.2974537037037037E-3</v>
      </c>
      <c r="D6">
        <v>112.1</v>
      </c>
      <c r="E6">
        <v>500</v>
      </c>
      <c r="F6">
        <v>112.1</v>
      </c>
      <c r="G6">
        <v>29</v>
      </c>
      <c r="H6">
        <v>0</v>
      </c>
    </row>
    <row r="7" spans="1:8" x14ac:dyDescent="0.2">
      <c r="C7" s="1">
        <f t="shared" si="0"/>
        <v>1.244212962962963E-3</v>
      </c>
      <c r="D7">
        <v>107.5</v>
      </c>
      <c r="E7">
        <v>1000</v>
      </c>
      <c r="F7">
        <v>107.5</v>
      </c>
      <c r="G7">
        <v>30</v>
      </c>
      <c r="H7">
        <v>0</v>
      </c>
    </row>
    <row r="8" spans="1:8" x14ac:dyDescent="0.2">
      <c r="B8" t="s">
        <v>59</v>
      </c>
      <c r="C8" s="1">
        <f t="shared" si="0"/>
        <v>1.2754629629629631E-3</v>
      </c>
      <c r="D8">
        <v>110.2</v>
      </c>
      <c r="E8">
        <v>500</v>
      </c>
      <c r="F8">
        <v>110.2</v>
      </c>
      <c r="G8">
        <v>29</v>
      </c>
      <c r="H8">
        <v>0</v>
      </c>
    </row>
    <row r="9" spans="1:8" x14ac:dyDescent="0.2">
      <c r="C9" s="1">
        <f t="shared" si="0"/>
        <v>1.2824074074074075E-3</v>
      </c>
      <c r="D9">
        <v>110.8</v>
      </c>
      <c r="E9">
        <v>1000</v>
      </c>
      <c r="F9">
        <v>110.8</v>
      </c>
      <c r="G9">
        <v>31</v>
      </c>
      <c r="H9">
        <v>0</v>
      </c>
    </row>
    <row r="10" spans="1:8" x14ac:dyDescent="0.2">
      <c r="B10" t="s">
        <v>60</v>
      </c>
      <c r="C10" s="1">
        <f t="shared" si="0"/>
        <v>1.2372685185185186E-3</v>
      </c>
      <c r="D10">
        <v>106.9</v>
      </c>
      <c r="E10">
        <v>500</v>
      </c>
      <c r="F10">
        <v>106.9</v>
      </c>
      <c r="G10">
        <v>31</v>
      </c>
      <c r="H10">
        <v>0</v>
      </c>
    </row>
    <row r="11" spans="1:8" x14ac:dyDescent="0.2">
      <c r="C11" s="1">
        <f t="shared" si="0"/>
        <v>1.3321759259259259E-3</v>
      </c>
      <c r="D11">
        <v>115.1</v>
      </c>
      <c r="E11">
        <v>1000</v>
      </c>
      <c r="F11">
        <v>115.1</v>
      </c>
      <c r="G11">
        <v>30</v>
      </c>
      <c r="H11">
        <v>0</v>
      </c>
    </row>
    <row r="12" spans="1:8" x14ac:dyDescent="0.2">
      <c r="B12" t="s">
        <v>61</v>
      </c>
      <c r="C12" s="1">
        <f t="shared" si="0"/>
        <v>1.2881944444444445E-3</v>
      </c>
      <c r="D12">
        <v>111.3</v>
      </c>
      <c r="E12">
        <v>500</v>
      </c>
      <c r="F12">
        <v>111.3</v>
      </c>
      <c r="G12">
        <v>30</v>
      </c>
      <c r="H12">
        <v>0</v>
      </c>
    </row>
    <row r="13" spans="1:8" x14ac:dyDescent="0.2">
      <c r="C13" s="1">
        <f t="shared" si="0"/>
        <v>1.3240740740740741E-3</v>
      </c>
      <c r="D13">
        <v>114.4</v>
      </c>
      <c r="E13">
        <v>1000</v>
      </c>
      <c r="F13">
        <v>114.4</v>
      </c>
      <c r="G13">
        <v>30</v>
      </c>
      <c r="H13">
        <v>0</v>
      </c>
    </row>
    <row r="14" spans="1:8" x14ac:dyDescent="0.2">
      <c r="B14" t="s">
        <v>62</v>
      </c>
      <c r="C14" s="1">
        <f t="shared" si="0"/>
        <v>1.3078703703703703E-3</v>
      </c>
      <c r="D14">
        <v>113</v>
      </c>
      <c r="E14">
        <v>500</v>
      </c>
      <c r="F14">
        <v>113</v>
      </c>
      <c r="G14">
        <v>29</v>
      </c>
      <c r="H14">
        <v>0</v>
      </c>
    </row>
    <row r="15" spans="1:8" x14ac:dyDescent="0.2">
      <c r="C15" s="1">
        <f t="shared" si="0"/>
        <v>1.3113425925925925E-3</v>
      </c>
      <c r="D15">
        <v>113.3</v>
      </c>
      <c r="E15">
        <v>1000</v>
      </c>
      <c r="F15">
        <v>113.3</v>
      </c>
      <c r="G15">
        <v>32</v>
      </c>
      <c r="H15">
        <v>0</v>
      </c>
    </row>
    <row r="16" spans="1:8" x14ac:dyDescent="0.2">
      <c r="B16" t="s">
        <v>63</v>
      </c>
      <c r="C16" s="1">
        <f t="shared" si="0"/>
        <v>1.3148148148148147E-3</v>
      </c>
      <c r="D16">
        <v>113.6</v>
      </c>
      <c r="E16">
        <v>500</v>
      </c>
      <c r="F16">
        <v>113.6</v>
      </c>
      <c r="G16">
        <v>28</v>
      </c>
      <c r="H16">
        <v>0</v>
      </c>
    </row>
    <row r="17" spans="2:8" x14ac:dyDescent="0.2">
      <c r="C17" s="1">
        <f t="shared" si="0"/>
        <v>1.3240740740740741E-3</v>
      </c>
      <c r="D17">
        <v>114.4</v>
      </c>
      <c r="E17">
        <v>1000</v>
      </c>
      <c r="F17">
        <v>114.4</v>
      </c>
      <c r="G17">
        <v>27</v>
      </c>
      <c r="H17">
        <v>0</v>
      </c>
    </row>
    <row r="18" spans="2:8" x14ac:dyDescent="0.2">
      <c r="B18" t="s">
        <v>64</v>
      </c>
      <c r="C18" s="1">
        <f t="shared" si="0"/>
        <v>1.2939814814814815E-3</v>
      </c>
      <c r="D18">
        <v>111.8</v>
      </c>
      <c r="E18">
        <v>500</v>
      </c>
      <c r="F18">
        <v>111.8</v>
      </c>
      <c r="G18">
        <v>31</v>
      </c>
      <c r="H18">
        <v>0</v>
      </c>
    </row>
    <row r="19" spans="2:8" x14ac:dyDescent="0.2">
      <c r="C19" s="1">
        <f t="shared" si="0"/>
        <v>1.3564814814814815E-3</v>
      </c>
      <c r="D19">
        <v>117.2</v>
      </c>
      <c r="E19">
        <v>1000</v>
      </c>
      <c r="F19">
        <v>117.2</v>
      </c>
      <c r="G19">
        <v>31</v>
      </c>
      <c r="H19">
        <v>0</v>
      </c>
    </row>
    <row r="20" spans="2:8" x14ac:dyDescent="0.2">
      <c r="B20" t="s">
        <v>65</v>
      </c>
      <c r="C20" s="1">
        <f t="shared" si="0"/>
        <v>1.3090277777777777E-3</v>
      </c>
      <c r="D20">
        <v>113.1</v>
      </c>
      <c r="E20">
        <v>500</v>
      </c>
      <c r="F20">
        <v>113.1</v>
      </c>
      <c r="G20">
        <v>34</v>
      </c>
      <c r="H20">
        <v>0</v>
      </c>
    </row>
    <row r="21" spans="2:8" x14ac:dyDescent="0.2">
      <c r="C21" s="1">
        <f t="shared" si="0"/>
        <v>1.3564814814814815E-3</v>
      </c>
      <c r="D21">
        <v>117.2</v>
      </c>
      <c r="E21">
        <v>1000</v>
      </c>
      <c r="F21">
        <v>117.2</v>
      </c>
      <c r="G21">
        <v>34</v>
      </c>
      <c r="H21">
        <v>0</v>
      </c>
    </row>
    <row r="22" spans="2:8" x14ac:dyDescent="0.2">
      <c r="B22" t="s">
        <v>66</v>
      </c>
      <c r="C22" s="1">
        <f t="shared" si="0"/>
        <v>1.2986111111111111E-3</v>
      </c>
      <c r="D22">
        <v>112.2</v>
      </c>
      <c r="E22">
        <v>500</v>
      </c>
      <c r="F22">
        <v>112.2</v>
      </c>
      <c r="G22">
        <v>36</v>
      </c>
      <c r="H22">
        <v>0</v>
      </c>
    </row>
    <row r="23" spans="2:8" x14ac:dyDescent="0.2">
      <c r="C23" s="1">
        <f t="shared" si="0"/>
        <v>1.3865740740740741E-3</v>
      </c>
      <c r="D23">
        <v>119.8</v>
      </c>
      <c r="E23">
        <v>1000</v>
      </c>
      <c r="F23">
        <v>119.8</v>
      </c>
      <c r="G23">
        <v>36</v>
      </c>
      <c r="H23">
        <v>0</v>
      </c>
    </row>
    <row r="24" spans="2:8" x14ac:dyDescent="0.2">
      <c r="B24" t="s">
        <v>67</v>
      </c>
      <c r="C24" s="1">
        <f t="shared" si="0"/>
        <v>1.2939814814814815E-3</v>
      </c>
      <c r="D24">
        <v>111.8</v>
      </c>
      <c r="E24">
        <v>500</v>
      </c>
      <c r="F24">
        <v>111.8</v>
      </c>
      <c r="G24">
        <v>31</v>
      </c>
      <c r="H24">
        <v>0</v>
      </c>
    </row>
    <row r="25" spans="2:8" x14ac:dyDescent="0.2">
      <c r="C25" s="1">
        <f t="shared" si="0"/>
        <v>1.4502314814814814E-3</v>
      </c>
      <c r="D25">
        <v>125.3</v>
      </c>
      <c r="E25">
        <v>1000</v>
      </c>
      <c r="F25">
        <v>125.3</v>
      </c>
      <c r="G25">
        <v>29</v>
      </c>
      <c r="H25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opLeftCell="B1" workbookViewId="0">
      <selection activeCell="L9" sqref="L9"/>
    </sheetView>
  </sheetViews>
  <sheetFormatPr baseColWidth="10" defaultRowHeight="16" x14ac:dyDescent="0.2"/>
  <cols>
    <col min="1" max="1" width="9.6640625" hidden="1" customWidth="1"/>
    <col min="2" max="2" width="16.5" bestFit="1" customWidth="1"/>
    <col min="3" max="3" width="16.5" customWidth="1"/>
    <col min="4" max="4" width="7.6640625" hidden="1" customWidth="1"/>
    <col min="5" max="5" width="12.1640625" bestFit="1" customWidth="1"/>
    <col min="6" max="6" width="16" hidden="1" customWidth="1"/>
    <col min="7" max="7" width="18.1640625" customWidth="1"/>
    <col min="8" max="8" width="17.5" hidden="1" customWidth="1"/>
    <col min="9" max="9" width="6.83203125" bestFit="1" customWidth="1"/>
  </cols>
  <sheetData>
    <row r="1" spans="1:8" x14ac:dyDescent="0.2">
      <c r="A1" t="s">
        <v>0</v>
      </c>
      <c r="B1" t="s">
        <v>20</v>
      </c>
      <c r="C1" t="s">
        <v>19</v>
      </c>
      <c r="D1" t="s">
        <v>2</v>
      </c>
      <c r="E1" t="s">
        <v>3</v>
      </c>
      <c r="F1" t="s">
        <v>4</v>
      </c>
      <c r="G1" t="s">
        <v>18</v>
      </c>
      <c r="H1" t="s">
        <v>5</v>
      </c>
    </row>
    <row r="2" spans="1:8" x14ac:dyDescent="0.2">
      <c r="B2" t="s">
        <v>21</v>
      </c>
      <c r="C2" s="1">
        <f>Table5[[#This Row],[Time]]/(60*60*24)</f>
        <v>1.2581018518518518E-3</v>
      </c>
      <c r="D2">
        <v>108.7</v>
      </c>
      <c r="E2">
        <v>500</v>
      </c>
      <c r="F2">
        <v>108.7</v>
      </c>
      <c r="G2">
        <v>35</v>
      </c>
      <c r="H2">
        <v>0</v>
      </c>
    </row>
    <row r="3" spans="1:8" x14ac:dyDescent="0.2">
      <c r="C3" s="1">
        <f>Table5[[#This Row],[Time]]/(60*60*24)</f>
        <v>1.3587962962962963E-3</v>
      </c>
      <c r="D3">
        <v>117.4</v>
      </c>
      <c r="E3">
        <v>1000</v>
      </c>
      <c r="F3">
        <v>117.4</v>
      </c>
      <c r="G3">
        <v>36</v>
      </c>
      <c r="H3">
        <v>0</v>
      </c>
    </row>
    <row r="4" spans="1:8" x14ac:dyDescent="0.2">
      <c r="B4" t="s">
        <v>22</v>
      </c>
      <c r="C4" s="1">
        <f>Table5[[#This Row],[Time]]/(60*60*24)</f>
        <v>1.2488425925925926E-3</v>
      </c>
      <c r="D4">
        <v>107.9</v>
      </c>
      <c r="E4">
        <v>500</v>
      </c>
      <c r="F4">
        <v>107.9</v>
      </c>
      <c r="G4">
        <v>34</v>
      </c>
      <c r="H4">
        <v>0</v>
      </c>
    </row>
    <row r="5" spans="1:8" x14ac:dyDescent="0.2">
      <c r="C5" s="1">
        <f>Table5[[#This Row],[Time]]/(60*60*24)</f>
        <v>1.3831018518518519E-3</v>
      </c>
      <c r="D5">
        <v>119.5</v>
      </c>
      <c r="E5">
        <v>1000</v>
      </c>
      <c r="F5">
        <v>119.5</v>
      </c>
      <c r="G5">
        <v>30</v>
      </c>
      <c r="H5">
        <v>0</v>
      </c>
    </row>
    <row r="6" spans="1:8" x14ac:dyDescent="0.2">
      <c r="B6" t="s">
        <v>23</v>
      </c>
      <c r="C6" s="1">
        <f>Table5[[#This Row],[Time]]/(60*60*24)</f>
        <v>1.3043981481481483E-3</v>
      </c>
      <c r="D6">
        <v>112.7</v>
      </c>
      <c r="E6">
        <v>500</v>
      </c>
      <c r="F6">
        <v>112.7</v>
      </c>
      <c r="G6">
        <v>27</v>
      </c>
      <c r="H6">
        <v>0</v>
      </c>
    </row>
    <row r="7" spans="1:8" x14ac:dyDescent="0.2">
      <c r="C7" s="1">
        <f>Table5[[#This Row],[Time]]/(60*60*24)</f>
        <v>1.3333333333333333E-3</v>
      </c>
      <c r="D7">
        <v>115.2</v>
      </c>
      <c r="E7">
        <v>1000</v>
      </c>
      <c r="F7">
        <v>115.2</v>
      </c>
      <c r="G7">
        <v>27</v>
      </c>
      <c r="H7">
        <v>0</v>
      </c>
    </row>
    <row r="8" spans="1:8" x14ac:dyDescent="0.2">
      <c r="B8" t="s">
        <v>24</v>
      </c>
      <c r="C8" s="1">
        <f>Table5[[#This Row],[Time]]/(60*60*24)</f>
        <v>1.2939814814814815E-3</v>
      </c>
      <c r="D8">
        <v>111.8</v>
      </c>
      <c r="E8">
        <v>500</v>
      </c>
      <c r="F8">
        <v>111.8</v>
      </c>
      <c r="G8">
        <v>31</v>
      </c>
      <c r="H8">
        <v>0</v>
      </c>
    </row>
    <row r="9" spans="1:8" x14ac:dyDescent="0.2">
      <c r="C9" s="1">
        <f>Table5[[#This Row],[Time]]/(60*60*24)</f>
        <v>1.4131944444444444E-3</v>
      </c>
      <c r="D9">
        <v>122.1</v>
      </c>
      <c r="E9">
        <v>1000</v>
      </c>
      <c r="F9">
        <v>122.1</v>
      </c>
      <c r="G9">
        <v>28</v>
      </c>
      <c r="H9">
        <v>0</v>
      </c>
    </row>
    <row r="10" spans="1:8" x14ac:dyDescent="0.2">
      <c r="B10" t="s">
        <v>25</v>
      </c>
      <c r="C10" s="1">
        <f>Table5[[#This Row],[Time]]/(60*60*24)</f>
        <v>1.3495370370370369E-3</v>
      </c>
      <c r="D10">
        <v>116.6</v>
      </c>
      <c r="E10">
        <v>500</v>
      </c>
      <c r="F10">
        <v>116.6</v>
      </c>
      <c r="G10">
        <v>33</v>
      </c>
      <c r="H10">
        <v>0</v>
      </c>
    </row>
    <row r="11" spans="1:8" x14ac:dyDescent="0.2">
      <c r="C11" s="1">
        <f>Table5[[#This Row],[Time]]/(60*60*24)</f>
        <v>1.3912037037037037E-3</v>
      </c>
      <c r="D11">
        <v>120.2</v>
      </c>
      <c r="E11">
        <v>1000</v>
      </c>
      <c r="F11">
        <v>120.2</v>
      </c>
      <c r="G11">
        <v>34</v>
      </c>
      <c r="H11">
        <v>0</v>
      </c>
    </row>
    <row r="12" spans="1:8" x14ac:dyDescent="0.2">
      <c r="B12" t="s">
        <v>26</v>
      </c>
      <c r="C12" s="1">
        <f>Table5[[#This Row],[Time]]/(60*60*24)</f>
        <v>1.3877314814814815E-3</v>
      </c>
      <c r="D12">
        <v>119.9</v>
      </c>
      <c r="E12">
        <v>500</v>
      </c>
      <c r="F12">
        <v>119.9</v>
      </c>
      <c r="G12">
        <v>32</v>
      </c>
      <c r="H12">
        <v>0</v>
      </c>
    </row>
    <row r="13" spans="1:8" x14ac:dyDescent="0.2">
      <c r="C13" s="1">
        <f>Table5[[#This Row],[Time]]/(60*60*24)</f>
        <v>1.3611111111111111E-3</v>
      </c>
      <c r="D13">
        <v>117.6</v>
      </c>
      <c r="E13">
        <v>1000</v>
      </c>
      <c r="F13">
        <v>117.6</v>
      </c>
      <c r="G13">
        <v>34</v>
      </c>
      <c r="H13">
        <v>0</v>
      </c>
    </row>
    <row r="14" spans="1:8" x14ac:dyDescent="0.2">
      <c r="B14" t="s">
        <v>27</v>
      </c>
      <c r="C14" s="1">
        <f>Table5[[#This Row],[Time]]/(60*60*24)</f>
        <v>1.3634259259259259E-3</v>
      </c>
      <c r="D14">
        <v>117.8</v>
      </c>
      <c r="E14">
        <v>500</v>
      </c>
      <c r="F14">
        <v>117.8</v>
      </c>
      <c r="G14">
        <v>32</v>
      </c>
      <c r="H14">
        <v>0</v>
      </c>
    </row>
    <row r="15" spans="1:8" x14ac:dyDescent="0.2">
      <c r="C15" s="1">
        <f>Table5[[#This Row],[Time]]/(60*60*24)</f>
        <v>1.445601851851852E-3</v>
      </c>
      <c r="D15">
        <v>124.9</v>
      </c>
      <c r="E15">
        <v>1000</v>
      </c>
      <c r="F15">
        <v>124.9</v>
      </c>
      <c r="G15">
        <v>31</v>
      </c>
      <c r="H15">
        <v>0</v>
      </c>
    </row>
    <row r="16" spans="1:8" x14ac:dyDescent="0.2">
      <c r="B16" t="s">
        <v>28</v>
      </c>
      <c r="C16" s="1">
        <f>Table5[[#This Row],[Time]]/(60*60*24)</f>
        <v>1.3368055555555555E-3</v>
      </c>
      <c r="D16">
        <v>115.5</v>
      </c>
      <c r="E16">
        <v>500</v>
      </c>
      <c r="F16">
        <v>115.5</v>
      </c>
      <c r="G16">
        <v>32</v>
      </c>
      <c r="H16">
        <v>0</v>
      </c>
    </row>
    <row r="17" spans="2:8" x14ac:dyDescent="0.2">
      <c r="C17" s="1">
        <f>Table5[[#This Row],[Time]]/(60*60*24)</f>
        <v>1.4826388888888888E-3</v>
      </c>
      <c r="D17">
        <v>128.1</v>
      </c>
      <c r="E17">
        <v>1000</v>
      </c>
      <c r="F17">
        <v>128.1</v>
      </c>
      <c r="G17">
        <v>33</v>
      </c>
      <c r="H17">
        <v>0</v>
      </c>
    </row>
    <row r="18" spans="2:8" x14ac:dyDescent="0.2">
      <c r="B18" t="s">
        <v>29</v>
      </c>
      <c r="C18" s="1">
        <f>Table5[[#This Row],[Time]]/(60*60*24)</f>
        <v>1.3715277777777777E-3</v>
      </c>
      <c r="D18">
        <v>118.5</v>
      </c>
      <c r="E18">
        <v>500</v>
      </c>
      <c r="F18">
        <v>118.5</v>
      </c>
      <c r="G18">
        <v>37</v>
      </c>
      <c r="H18">
        <v>0</v>
      </c>
    </row>
    <row r="19" spans="2:8" x14ac:dyDescent="0.2">
      <c r="C19" s="1">
        <f>Table5[[#This Row],[Time]]/(60*60*24)</f>
        <v>1.5405092592592593E-3</v>
      </c>
      <c r="D19">
        <v>133.1</v>
      </c>
      <c r="E19">
        <v>1000</v>
      </c>
      <c r="F19">
        <v>133.1</v>
      </c>
      <c r="G19">
        <v>35</v>
      </c>
      <c r="H19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"/>
  <sheetViews>
    <sheetView topLeftCell="B1" workbookViewId="0">
      <selection activeCell="O13" sqref="O13"/>
    </sheetView>
  </sheetViews>
  <sheetFormatPr baseColWidth="10" defaultRowHeight="16" x14ac:dyDescent="0.2"/>
  <cols>
    <col min="1" max="1" width="7.33203125" hidden="1" customWidth="1"/>
    <col min="2" max="2" width="13.6640625" bestFit="1" customWidth="1"/>
    <col min="3" max="3" width="13.6640625" customWidth="1"/>
    <col min="4" max="4" width="6.1640625" hidden="1" customWidth="1"/>
    <col min="5" max="5" width="9.5" bestFit="1" customWidth="1"/>
    <col min="6" max="6" width="13.6640625" hidden="1" customWidth="1"/>
    <col min="7" max="7" width="6.5" customWidth="1"/>
    <col min="8" max="8" width="8.5" hidden="1" customWidth="1"/>
    <col min="9" max="10" width="4.1640625" bestFit="1" customWidth="1"/>
    <col min="11" max="11" width="3.1640625" bestFit="1" customWidth="1"/>
    <col min="12" max="12" width="2.1640625" bestFit="1" customWidth="1"/>
  </cols>
  <sheetData>
    <row r="1" spans="1:8" x14ac:dyDescent="0.2">
      <c r="A1" t="s">
        <v>0</v>
      </c>
      <c r="B1" t="s">
        <v>20</v>
      </c>
      <c r="C1" t="s">
        <v>19</v>
      </c>
      <c r="D1" t="s">
        <v>2</v>
      </c>
      <c r="E1" t="s">
        <v>3</v>
      </c>
      <c r="F1" t="s">
        <v>4</v>
      </c>
      <c r="G1" t="s">
        <v>18</v>
      </c>
      <c r="H1" t="s">
        <v>79</v>
      </c>
    </row>
    <row r="2" spans="1:8" x14ac:dyDescent="0.2">
      <c r="B2" t="s">
        <v>68</v>
      </c>
      <c r="C2" s="1">
        <f>D2/(60*60*24)</f>
        <v>1.2731481481481483E-3</v>
      </c>
      <c r="D2">
        <v>110</v>
      </c>
      <c r="E2">
        <v>500</v>
      </c>
      <c r="F2">
        <v>110</v>
      </c>
      <c r="G2">
        <v>32</v>
      </c>
      <c r="H2">
        <v>0</v>
      </c>
    </row>
    <row r="3" spans="1:8" x14ac:dyDescent="0.2">
      <c r="C3" s="1">
        <f t="shared" ref="C3:C45" si="0">D3/(60*60*24)</f>
        <v>1.2997685185185185E-3</v>
      </c>
      <c r="D3">
        <v>112.3</v>
      </c>
      <c r="E3">
        <v>1000</v>
      </c>
      <c r="F3">
        <v>112.3</v>
      </c>
      <c r="G3">
        <v>31</v>
      </c>
      <c r="H3">
        <v>0</v>
      </c>
    </row>
    <row r="4" spans="1:8" x14ac:dyDescent="0.2">
      <c r="C4" s="1">
        <f t="shared" si="0"/>
        <v>1.2962962962962963E-3</v>
      </c>
      <c r="D4">
        <v>112</v>
      </c>
      <c r="E4">
        <v>1500</v>
      </c>
      <c r="F4">
        <v>112</v>
      </c>
      <c r="G4">
        <v>31</v>
      </c>
      <c r="H4">
        <v>0</v>
      </c>
    </row>
    <row r="5" spans="1:8" x14ac:dyDescent="0.2">
      <c r="C5" s="1">
        <f t="shared" si="0"/>
        <v>1.2638888888888888E-3</v>
      </c>
      <c r="D5">
        <v>109.2</v>
      </c>
      <c r="E5">
        <v>2000</v>
      </c>
      <c r="F5">
        <v>109.2</v>
      </c>
      <c r="G5">
        <v>34</v>
      </c>
      <c r="H5">
        <v>0</v>
      </c>
    </row>
    <row r="6" spans="1:8" x14ac:dyDescent="0.2">
      <c r="B6" t="s">
        <v>69</v>
      </c>
      <c r="C6" s="1">
        <f t="shared" si="0"/>
        <v>1.3298611111111111E-3</v>
      </c>
      <c r="D6">
        <v>114.9</v>
      </c>
      <c r="E6">
        <v>500</v>
      </c>
      <c r="F6">
        <v>114.9</v>
      </c>
      <c r="G6">
        <v>33</v>
      </c>
      <c r="H6">
        <v>0</v>
      </c>
    </row>
    <row r="7" spans="1:8" x14ac:dyDescent="0.2">
      <c r="C7" s="1">
        <f t="shared" si="0"/>
        <v>1.3321759259259259E-3</v>
      </c>
      <c r="D7">
        <v>115.1</v>
      </c>
      <c r="E7">
        <v>1000</v>
      </c>
      <c r="F7">
        <v>115.1</v>
      </c>
      <c r="G7">
        <v>32</v>
      </c>
      <c r="H7">
        <v>0</v>
      </c>
    </row>
    <row r="8" spans="1:8" x14ac:dyDescent="0.2">
      <c r="C8" s="1">
        <f t="shared" si="0"/>
        <v>1.3240740740740741E-3</v>
      </c>
      <c r="D8">
        <v>114.4</v>
      </c>
      <c r="E8">
        <v>1500</v>
      </c>
      <c r="F8">
        <v>114.4</v>
      </c>
      <c r="G8">
        <v>33</v>
      </c>
      <c r="H8">
        <v>0</v>
      </c>
    </row>
    <row r="9" spans="1:8" x14ac:dyDescent="0.2">
      <c r="C9" s="1">
        <f t="shared" si="0"/>
        <v>1.2870370370370371E-3</v>
      </c>
      <c r="D9">
        <v>111.2</v>
      </c>
      <c r="E9">
        <v>2000</v>
      </c>
      <c r="F9">
        <v>111.2</v>
      </c>
      <c r="G9">
        <v>33</v>
      </c>
      <c r="H9">
        <v>0</v>
      </c>
    </row>
    <row r="10" spans="1:8" x14ac:dyDescent="0.2">
      <c r="B10" t="s">
        <v>70</v>
      </c>
      <c r="C10" s="1">
        <f t="shared" si="0"/>
        <v>1.474537037037037E-3</v>
      </c>
      <c r="D10">
        <v>127.4</v>
      </c>
      <c r="E10">
        <v>500</v>
      </c>
      <c r="F10">
        <v>127.4</v>
      </c>
      <c r="G10">
        <v>25</v>
      </c>
      <c r="H10">
        <v>0</v>
      </c>
    </row>
    <row r="11" spans="1:8" x14ac:dyDescent="0.2">
      <c r="C11" s="1">
        <f t="shared" si="0"/>
        <v>1.5717592592592593E-3</v>
      </c>
      <c r="D11">
        <v>135.80000000000001</v>
      </c>
      <c r="E11">
        <v>1000</v>
      </c>
      <c r="F11">
        <v>135.80000000000001</v>
      </c>
      <c r="G11">
        <v>21</v>
      </c>
      <c r="H11">
        <v>0</v>
      </c>
    </row>
    <row r="12" spans="1:8" x14ac:dyDescent="0.2">
      <c r="C12" s="1">
        <f t="shared" si="0"/>
        <v>1.5937499999999999E-3</v>
      </c>
      <c r="D12">
        <v>137.69999999999999</v>
      </c>
      <c r="E12">
        <v>1500</v>
      </c>
      <c r="F12">
        <v>137.69999999999999</v>
      </c>
      <c r="G12">
        <v>20</v>
      </c>
      <c r="H12">
        <v>0</v>
      </c>
    </row>
    <row r="13" spans="1:8" x14ac:dyDescent="0.2">
      <c r="C13" s="1">
        <f t="shared" si="0"/>
        <v>1.4386574074074074E-3</v>
      </c>
      <c r="D13">
        <v>124.3</v>
      </c>
      <c r="E13">
        <v>2000</v>
      </c>
      <c r="F13">
        <v>124.3</v>
      </c>
      <c r="G13">
        <v>32</v>
      </c>
      <c r="H13">
        <v>0</v>
      </c>
    </row>
    <row r="14" spans="1:8" x14ac:dyDescent="0.2">
      <c r="B14" t="s">
        <v>71</v>
      </c>
      <c r="C14" s="1">
        <f t="shared" si="0"/>
        <v>1.207175925925926E-3</v>
      </c>
      <c r="D14">
        <v>104.3</v>
      </c>
      <c r="E14">
        <v>500</v>
      </c>
      <c r="F14">
        <v>104.3</v>
      </c>
      <c r="G14">
        <v>35</v>
      </c>
      <c r="H14">
        <v>0</v>
      </c>
    </row>
    <row r="15" spans="1:8" x14ac:dyDescent="0.2">
      <c r="C15" s="1">
        <f t="shared" si="0"/>
        <v>1.2199074074074074E-3</v>
      </c>
      <c r="D15">
        <v>105.4</v>
      </c>
      <c r="E15">
        <v>1000</v>
      </c>
      <c r="F15">
        <v>105.4</v>
      </c>
      <c r="G15">
        <v>34</v>
      </c>
      <c r="H15">
        <v>0</v>
      </c>
    </row>
    <row r="16" spans="1:8" x14ac:dyDescent="0.2">
      <c r="C16" s="1">
        <f t="shared" si="0"/>
        <v>1.2349537037037038E-3</v>
      </c>
      <c r="D16">
        <v>106.7</v>
      </c>
      <c r="E16">
        <v>1500</v>
      </c>
      <c r="F16">
        <v>106.7</v>
      </c>
      <c r="G16">
        <v>33</v>
      </c>
      <c r="H16">
        <v>0</v>
      </c>
    </row>
    <row r="17" spans="2:8" x14ac:dyDescent="0.2">
      <c r="C17" s="1">
        <f t="shared" si="0"/>
        <v>1.230324074074074E-3</v>
      </c>
      <c r="D17">
        <v>106.3</v>
      </c>
      <c r="E17">
        <v>2000</v>
      </c>
      <c r="F17">
        <v>106.3</v>
      </c>
      <c r="G17">
        <v>34</v>
      </c>
      <c r="H17">
        <v>0</v>
      </c>
    </row>
    <row r="18" spans="2:8" x14ac:dyDescent="0.2">
      <c r="B18" t="s">
        <v>72</v>
      </c>
      <c r="C18" s="1">
        <f t="shared" si="0"/>
        <v>1.2407407407407408E-3</v>
      </c>
      <c r="D18">
        <v>107.2</v>
      </c>
      <c r="E18">
        <v>500</v>
      </c>
      <c r="F18">
        <v>107.2</v>
      </c>
      <c r="G18">
        <v>35</v>
      </c>
      <c r="H18">
        <v>0</v>
      </c>
    </row>
    <row r="19" spans="2:8" x14ac:dyDescent="0.2">
      <c r="C19" s="1">
        <f t="shared" si="0"/>
        <v>1.238425925925926E-3</v>
      </c>
      <c r="D19">
        <v>107</v>
      </c>
      <c r="E19">
        <v>1000</v>
      </c>
      <c r="F19">
        <v>107</v>
      </c>
      <c r="G19">
        <v>34</v>
      </c>
      <c r="H19">
        <v>0</v>
      </c>
    </row>
    <row r="20" spans="2:8" x14ac:dyDescent="0.2">
      <c r="C20" s="1">
        <f t="shared" si="0"/>
        <v>1.2453703703703702E-3</v>
      </c>
      <c r="D20">
        <v>107.6</v>
      </c>
      <c r="E20">
        <v>1500</v>
      </c>
      <c r="F20">
        <v>107.6</v>
      </c>
      <c r="G20">
        <v>33</v>
      </c>
      <c r="H20">
        <v>0</v>
      </c>
    </row>
    <row r="21" spans="2:8" x14ac:dyDescent="0.2">
      <c r="C21" s="1">
        <f t="shared" si="0"/>
        <v>1.2372685185185186E-3</v>
      </c>
      <c r="D21">
        <v>106.9</v>
      </c>
      <c r="E21">
        <v>2000</v>
      </c>
      <c r="F21">
        <v>106.9</v>
      </c>
      <c r="G21">
        <v>36</v>
      </c>
      <c r="H21">
        <v>0</v>
      </c>
    </row>
    <row r="22" spans="2:8" x14ac:dyDescent="0.2">
      <c r="B22" t="s">
        <v>73</v>
      </c>
      <c r="C22" s="1">
        <f t="shared" si="0"/>
        <v>1.2199074074074074E-3</v>
      </c>
      <c r="D22">
        <v>105.4</v>
      </c>
      <c r="E22">
        <v>500</v>
      </c>
      <c r="F22">
        <v>105.4</v>
      </c>
      <c r="G22">
        <v>30</v>
      </c>
      <c r="H22">
        <v>0</v>
      </c>
    </row>
    <row r="23" spans="2:8" x14ac:dyDescent="0.2">
      <c r="C23" s="1">
        <f t="shared" si="0"/>
        <v>1.2569444444444444E-3</v>
      </c>
      <c r="D23">
        <v>108.6</v>
      </c>
      <c r="E23">
        <v>1000</v>
      </c>
      <c r="F23">
        <v>108.6</v>
      </c>
      <c r="G23">
        <v>32</v>
      </c>
      <c r="H23">
        <v>0</v>
      </c>
    </row>
    <row r="24" spans="2:8" x14ac:dyDescent="0.2">
      <c r="C24" s="1">
        <f t="shared" si="0"/>
        <v>1.2743055555555554E-3</v>
      </c>
      <c r="D24">
        <v>110.1</v>
      </c>
      <c r="E24">
        <v>1500</v>
      </c>
      <c r="F24">
        <v>110.1</v>
      </c>
      <c r="G24">
        <v>33</v>
      </c>
      <c r="H24">
        <v>0</v>
      </c>
    </row>
    <row r="25" spans="2:8" x14ac:dyDescent="0.2">
      <c r="C25" s="1">
        <f t="shared" si="0"/>
        <v>1.261574074074074E-3</v>
      </c>
      <c r="D25">
        <v>109</v>
      </c>
      <c r="E25">
        <v>2000</v>
      </c>
      <c r="F25">
        <v>109</v>
      </c>
      <c r="G25">
        <v>33</v>
      </c>
      <c r="H25">
        <v>0</v>
      </c>
    </row>
    <row r="26" spans="2:8" x14ac:dyDescent="0.2">
      <c r="B26" t="s">
        <v>74</v>
      </c>
      <c r="C26" s="1">
        <f t="shared" si="0"/>
        <v>1.261574074074074E-3</v>
      </c>
      <c r="D26">
        <v>109</v>
      </c>
      <c r="E26">
        <v>500</v>
      </c>
      <c r="F26">
        <v>109</v>
      </c>
      <c r="G26">
        <v>30</v>
      </c>
      <c r="H26">
        <v>0</v>
      </c>
    </row>
    <row r="27" spans="2:8" x14ac:dyDescent="0.2">
      <c r="C27" s="1">
        <f t="shared" si="0"/>
        <v>1.2731481481481483E-3</v>
      </c>
      <c r="D27">
        <v>110</v>
      </c>
      <c r="E27">
        <v>1000</v>
      </c>
      <c r="F27">
        <v>110</v>
      </c>
      <c r="G27">
        <v>31</v>
      </c>
      <c r="H27">
        <v>0</v>
      </c>
    </row>
    <row r="28" spans="2:8" x14ac:dyDescent="0.2">
      <c r="C28" s="1">
        <f t="shared" si="0"/>
        <v>1.3067129629629631E-3</v>
      </c>
      <c r="D28">
        <v>112.9</v>
      </c>
      <c r="E28">
        <v>1500</v>
      </c>
      <c r="F28">
        <v>112.9</v>
      </c>
      <c r="G28">
        <v>30</v>
      </c>
      <c r="H28">
        <v>0</v>
      </c>
    </row>
    <row r="29" spans="2:8" x14ac:dyDescent="0.2">
      <c r="C29" s="1">
        <f t="shared" si="0"/>
        <v>1.2731481481481483E-3</v>
      </c>
      <c r="D29">
        <v>110</v>
      </c>
      <c r="E29">
        <v>2000</v>
      </c>
      <c r="F29">
        <v>110</v>
      </c>
      <c r="G29">
        <v>31</v>
      </c>
      <c r="H29">
        <v>0</v>
      </c>
    </row>
    <row r="30" spans="2:8" x14ac:dyDescent="0.2">
      <c r="B30" t="s">
        <v>75</v>
      </c>
      <c r="C30" s="1">
        <f t="shared" si="0"/>
        <v>1.2777777777777779E-3</v>
      </c>
      <c r="D30">
        <v>110.4</v>
      </c>
      <c r="E30">
        <v>500</v>
      </c>
      <c r="F30">
        <v>110.4</v>
      </c>
      <c r="G30">
        <v>31</v>
      </c>
      <c r="H30">
        <v>0</v>
      </c>
    </row>
    <row r="31" spans="2:8" x14ac:dyDescent="0.2">
      <c r="C31" s="1">
        <f t="shared" si="0"/>
        <v>1.2766203703703702E-3</v>
      </c>
      <c r="D31">
        <v>110.3</v>
      </c>
      <c r="E31">
        <v>1000</v>
      </c>
      <c r="F31">
        <v>110.3</v>
      </c>
      <c r="G31">
        <v>32</v>
      </c>
      <c r="H31">
        <v>0</v>
      </c>
    </row>
    <row r="32" spans="2:8" x14ac:dyDescent="0.2">
      <c r="C32" s="1">
        <f t="shared" si="0"/>
        <v>1.2800925925925924E-3</v>
      </c>
      <c r="D32">
        <v>110.6</v>
      </c>
      <c r="E32">
        <v>1500</v>
      </c>
      <c r="F32">
        <v>110.6</v>
      </c>
      <c r="G32">
        <v>33</v>
      </c>
      <c r="H32">
        <v>0</v>
      </c>
    </row>
    <row r="33" spans="2:8" x14ac:dyDescent="0.2">
      <c r="C33" s="1">
        <f t="shared" si="0"/>
        <v>1.2835648148148149E-3</v>
      </c>
      <c r="D33">
        <v>110.9</v>
      </c>
      <c r="E33">
        <v>2000</v>
      </c>
      <c r="F33">
        <v>110.9</v>
      </c>
      <c r="G33">
        <v>34</v>
      </c>
      <c r="H33">
        <v>0</v>
      </c>
    </row>
    <row r="34" spans="2:8" x14ac:dyDescent="0.2">
      <c r="B34" t="s">
        <v>76</v>
      </c>
      <c r="C34" s="1">
        <f t="shared" si="0"/>
        <v>1.2916666666666667E-3</v>
      </c>
      <c r="D34">
        <v>111.6</v>
      </c>
      <c r="E34">
        <v>500</v>
      </c>
      <c r="F34">
        <v>111.6</v>
      </c>
      <c r="G34">
        <v>32</v>
      </c>
      <c r="H34">
        <v>0</v>
      </c>
    </row>
    <row r="35" spans="2:8" x14ac:dyDescent="0.2">
      <c r="C35" s="1">
        <f t="shared" si="0"/>
        <v>1.3136574074074075E-3</v>
      </c>
      <c r="D35">
        <v>113.5</v>
      </c>
      <c r="E35">
        <v>1000</v>
      </c>
      <c r="F35">
        <v>113.5</v>
      </c>
      <c r="G35">
        <v>30</v>
      </c>
      <c r="H35">
        <v>0</v>
      </c>
    </row>
    <row r="36" spans="2:8" x14ac:dyDescent="0.2">
      <c r="C36" s="1">
        <f t="shared" si="0"/>
        <v>1.3148148148148147E-3</v>
      </c>
      <c r="D36">
        <v>113.6</v>
      </c>
      <c r="E36">
        <v>1500</v>
      </c>
      <c r="F36">
        <v>113.6</v>
      </c>
      <c r="G36">
        <v>30</v>
      </c>
      <c r="H36">
        <v>0</v>
      </c>
    </row>
    <row r="37" spans="2:8" x14ac:dyDescent="0.2">
      <c r="C37" s="1">
        <f t="shared" si="0"/>
        <v>1.2893518518518519E-3</v>
      </c>
      <c r="D37">
        <v>111.4</v>
      </c>
      <c r="E37">
        <v>2000</v>
      </c>
      <c r="F37">
        <v>111.4</v>
      </c>
      <c r="G37">
        <v>30</v>
      </c>
      <c r="H37">
        <v>0</v>
      </c>
    </row>
    <row r="38" spans="2:8" x14ac:dyDescent="0.2">
      <c r="B38" t="s">
        <v>77</v>
      </c>
      <c r="C38" s="1">
        <f t="shared" si="0"/>
        <v>1.2858796296296297E-3</v>
      </c>
      <c r="D38">
        <v>111.1</v>
      </c>
      <c r="E38">
        <v>500</v>
      </c>
      <c r="F38">
        <v>111.1</v>
      </c>
      <c r="G38">
        <v>32</v>
      </c>
      <c r="H38">
        <v>0</v>
      </c>
    </row>
    <row r="39" spans="2:8" x14ac:dyDescent="0.2">
      <c r="C39" s="1">
        <f t="shared" si="0"/>
        <v>1.3055555555555555E-3</v>
      </c>
      <c r="D39">
        <v>112.8</v>
      </c>
      <c r="E39">
        <v>1000</v>
      </c>
      <c r="F39">
        <v>112.8</v>
      </c>
      <c r="G39">
        <v>31</v>
      </c>
      <c r="H39">
        <v>0</v>
      </c>
    </row>
    <row r="40" spans="2:8" x14ac:dyDescent="0.2">
      <c r="C40" s="1">
        <f t="shared" si="0"/>
        <v>1.3344907407407407E-3</v>
      </c>
      <c r="D40">
        <v>115.3</v>
      </c>
      <c r="E40">
        <v>1500</v>
      </c>
      <c r="F40">
        <v>115.3</v>
      </c>
      <c r="G40">
        <v>30</v>
      </c>
      <c r="H40">
        <v>0</v>
      </c>
    </row>
    <row r="41" spans="2:8" x14ac:dyDescent="0.2">
      <c r="C41" s="1">
        <f t="shared" si="0"/>
        <v>1.3194444444444445E-3</v>
      </c>
      <c r="D41">
        <v>114</v>
      </c>
      <c r="E41">
        <v>2000</v>
      </c>
      <c r="F41">
        <v>114</v>
      </c>
      <c r="G41">
        <v>32</v>
      </c>
      <c r="H41">
        <v>0</v>
      </c>
    </row>
    <row r="42" spans="2:8" x14ac:dyDescent="0.2">
      <c r="B42" t="s">
        <v>78</v>
      </c>
      <c r="C42" s="1">
        <f t="shared" si="0"/>
        <v>1.3113425925925925E-3</v>
      </c>
      <c r="D42">
        <v>113.3</v>
      </c>
      <c r="E42">
        <v>500</v>
      </c>
      <c r="F42">
        <v>113.3</v>
      </c>
      <c r="G42">
        <v>30</v>
      </c>
      <c r="H42">
        <v>0</v>
      </c>
    </row>
    <row r="43" spans="2:8" x14ac:dyDescent="0.2">
      <c r="C43" s="1">
        <f t="shared" si="0"/>
        <v>1.3495370370370369E-3</v>
      </c>
      <c r="D43">
        <v>116.6</v>
      </c>
      <c r="E43">
        <v>1000</v>
      </c>
      <c r="F43">
        <v>116.6</v>
      </c>
      <c r="G43">
        <v>29</v>
      </c>
      <c r="H43">
        <v>0</v>
      </c>
    </row>
    <row r="44" spans="2:8" x14ac:dyDescent="0.2">
      <c r="C44" s="1">
        <f t="shared" si="0"/>
        <v>1.3749999999999999E-3</v>
      </c>
      <c r="D44">
        <v>118.8</v>
      </c>
      <c r="E44">
        <v>1500</v>
      </c>
      <c r="F44">
        <v>118.8</v>
      </c>
      <c r="G44">
        <v>28</v>
      </c>
      <c r="H44">
        <v>0</v>
      </c>
    </row>
    <row r="45" spans="2:8" x14ac:dyDescent="0.2">
      <c r="C45" s="1">
        <f t="shared" si="0"/>
        <v>1.3472222222222223E-3</v>
      </c>
      <c r="D45">
        <v>116.4</v>
      </c>
      <c r="E45">
        <v>2000</v>
      </c>
      <c r="F45">
        <v>116.4</v>
      </c>
      <c r="G45">
        <v>30</v>
      </c>
      <c r="H45"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topLeftCell="B1" workbookViewId="0">
      <selection activeCell="B1" sqref="B1"/>
    </sheetView>
  </sheetViews>
  <sheetFormatPr baseColWidth="10" defaultRowHeight="16" x14ac:dyDescent="0.2"/>
  <cols>
    <col min="1" max="1" width="7.33203125" hidden="1" customWidth="1"/>
    <col min="2" max="2" width="14.83203125" customWidth="1"/>
    <col min="3" max="3" width="13.83203125" customWidth="1"/>
    <col min="4" max="4" width="5.33203125" hidden="1" customWidth="1"/>
    <col min="5" max="5" width="15.5" customWidth="1"/>
    <col min="6" max="6" width="13.6640625" hidden="1" customWidth="1"/>
    <col min="7" max="7" width="14.1640625" customWidth="1"/>
    <col min="8" max="8" width="15.1640625" hidden="1" customWidth="1"/>
    <col min="9" max="9" width="6.83203125" bestFit="1" customWidth="1"/>
    <col min="11" max="11" width="6.83203125" bestFit="1" customWidth="1"/>
  </cols>
  <sheetData>
    <row r="1" spans="1:8" x14ac:dyDescent="0.2">
      <c r="A1" t="s">
        <v>0</v>
      </c>
      <c r="B1" t="s">
        <v>20</v>
      </c>
      <c r="C1" t="s">
        <v>19</v>
      </c>
      <c r="D1" t="s">
        <v>2</v>
      </c>
      <c r="E1" t="s">
        <v>3</v>
      </c>
      <c r="F1" t="s">
        <v>4</v>
      </c>
      <c r="G1" t="s">
        <v>18</v>
      </c>
      <c r="H1" t="s">
        <v>5</v>
      </c>
    </row>
    <row r="2" spans="1:8" x14ac:dyDescent="0.2">
      <c r="B2" t="s">
        <v>31</v>
      </c>
      <c r="C2" s="1">
        <f>D2/(60*60*24)</f>
        <v>1.0601851851851851E-3</v>
      </c>
      <c r="D2">
        <v>91.6</v>
      </c>
      <c r="E2">
        <v>500</v>
      </c>
      <c r="F2">
        <v>91.6</v>
      </c>
      <c r="G2">
        <v>33</v>
      </c>
      <c r="H2">
        <v>0</v>
      </c>
    </row>
    <row r="3" spans="1:8" x14ac:dyDescent="0.2">
      <c r="C3" s="1">
        <f t="shared" ref="C3:C33" si="0">D3/(60*60*24)</f>
        <v>1.0601851851851851E-3</v>
      </c>
      <c r="D3">
        <v>91.6</v>
      </c>
      <c r="E3">
        <v>1000</v>
      </c>
      <c r="F3">
        <v>91.6</v>
      </c>
      <c r="G3">
        <v>33</v>
      </c>
      <c r="H3">
        <v>0</v>
      </c>
    </row>
    <row r="4" spans="1:8" x14ac:dyDescent="0.2">
      <c r="C4" s="1">
        <f t="shared" si="0"/>
        <v>1.0636574074074075E-3</v>
      </c>
      <c r="D4">
        <v>91.9</v>
      </c>
      <c r="E4">
        <v>1500</v>
      </c>
      <c r="F4">
        <v>91.9</v>
      </c>
      <c r="G4">
        <v>33</v>
      </c>
      <c r="H4">
        <v>0</v>
      </c>
    </row>
    <row r="5" spans="1:8" x14ac:dyDescent="0.2">
      <c r="C5" s="1">
        <f t="shared" si="0"/>
        <v>1.0266203703703704E-3</v>
      </c>
      <c r="D5">
        <v>88.7</v>
      </c>
      <c r="E5">
        <v>2000</v>
      </c>
      <c r="F5">
        <v>88.7</v>
      </c>
      <c r="G5">
        <v>37</v>
      </c>
      <c r="H5">
        <v>0</v>
      </c>
    </row>
    <row r="6" spans="1:8" x14ac:dyDescent="0.2">
      <c r="B6" t="s">
        <v>32</v>
      </c>
      <c r="C6" s="1">
        <f t="shared" si="0"/>
        <v>1.0729166666666667E-3</v>
      </c>
      <c r="D6">
        <v>92.7</v>
      </c>
      <c r="E6">
        <v>500</v>
      </c>
      <c r="F6">
        <v>92.7</v>
      </c>
      <c r="G6">
        <v>34</v>
      </c>
      <c r="H6">
        <v>0</v>
      </c>
    </row>
    <row r="7" spans="1:8" x14ac:dyDescent="0.2">
      <c r="C7" s="1">
        <f t="shared" si="0"/>
        <v>1.0798611111111111E-3</v>
      </c>
      <c r="D7">
        <v>93.3</v>
      </c>
      <c r="E7">
        <v>1000</v>
      </c>
      <c r="F7">
        <v>93.3</v>
      </c>
      <c r="G7">
        <v>33</v>
      </c>
      <c r="H7">
        <v>0</v>
      </c>
    </row>
    <row r="8" spans="1:8" x14ac:dyDescent="0.2">
      <c r="C8" s="1">
        <f t="shared" si="0"/>
        <v>1.0740740740740741E-3</v>
      </c>
      <c r="D8">
        <v>92.8</v>
      </c>
      <c r="E8">
        <v>1500</v>
      </c>
      <c r="F8">
        <v>92.8</v>
      </c>
      <c r="G8">
        <v>34</v>
      </c>
      <c r="H8">
        <v>0</v>
      </c>
    </row>
    <row r="9" spans="1:8" x14ac:dyDescent="0.2">
      <c r="C9" s="1">
        <f t="shared" si="0"/>
        <v>1.0682870370370371E-3</v>
      </c>
      <c r="D9">
        <v>92.3</v>
      </c>
      <c r="E9">
        <v>2000</v>
      </c>
      <c r="F9">
        <v>92.3</v>
      </c>
      <c r="G9">
        <v>36</v>
      </c>
      <c r="H9">
        <v>0</v>
      </c>
    </row>
    <row r="10" spans="1:8" x14ac:dyDescent="0.2">
      <c r="B10" t="s">
        <v>33</v>
      </c>
      <c r="C10" s="1">
        <f t="shared" si="0"/>
        <v>1.0914351851851851E-3</v>
      </c>
      <c r="D10">
        <v>94.3</v>
      </c>
      <c r="E10">
        <v>500</v>
      </c>
      <c r="F10">
        <v>94.3</v>
      </c>
      <c r="G10">
        <v>32</v>
      </c>
      <c r="H10">
        <v>0</v>
      </c>
    </row>
    <row r="11" spans="1:8" x14ac:dyDescent="0.2">
      <c r="C11" s="1">
        <f t="shared" si="0"/>
        <v>1.1006944444444443E-3</v>
      </c>
      <c r="D11">
        <v>95.1</v>
      </c>
      <c r="E11">
        <v>1000</v>
      </c>
      <c r="F11">
        <v>95.1</v>
      </c>
      <c r="G11">
        <v>32</v>
      </c>
      <c r="H11">
        <v>0</v>
      </c>
    </row>
    <row r="12" spans="1:8" x14ac:dyDescent="0.2">
      <c r="C12" s="1">
        <f t="shared" si="0"/>
        <v>1.0995370370370371E-3</v>
      </c>
      <c r="D12">
        <v>95</v>
      </c>
      <c r="E12">
        <v>1500</v>
      </c>
      <c r="F12">
        <v>95</v>
      </c>
      <c r="G12">
        <v>33</v>
      </c>
      <c r="H12">
        <v>0</v>
      </c>
    </row>
    <row r="13" spans="1:8" x14ac:dyDescent="0.2">
      <c r="C13" s="1">
        <f t="shared" si="0"/>
        <v>1.0451388888888889E-3</v>
      </c>
      <c r="D13">
        <v>90.3</v>
      </c>
      <c r="E13">
        <v>2000</v>
      </c>
      <c r="F13">
        <v>90.3</v>
      </c>
      <c r="G13">
        <v>41</v>
      </c>
      <c r="H13">
        <v>0</v>
      </c>
    </row>
    <row r="14" spans="1:8" x14ac:dyDescent="0.2">
      <c r="B14" t="s">
        <v>34</v>
      </c>
      <c r="C14" s="1">
        <f t="shared" si="0"/>
        <v>1.1030092592592593E-3</v>
      </c>
      <c r="D14">
        <v>95.3</v>
      </c>
      <c r="E14">
        <v>500</v>
      </c>
      <c r="F14">
        <v>95.3</v>
      </c>
      <c r="G14">
        <v>31</v>
      </c>
      <c r="H14">
        <v>0</v>
      </c>
    </row>
    <row r="15" spans="1:8" x14ac:dyDescent="0.2">
      <c r="C15" s="1">
        <f t="shared" si="0"/>
        <v>1.1006944444444443E-3</v>
      </c>
      <c r="D15">
        <v>95.1</v>
      </c>
      <c r="E15">
        <v>1000</v>
      </c>
      <c r="F15">
        <v>95.1</v>
      </c>
      <c r="G15">
        <v>31</v>
      </c>
      <c r="H15">
        <v>0</v>
      </c>
    </row>
    <row r="16" spans="1:8" x14ac:dyDescent="0.2">
      <c r="C16" s="1">
        <f t="shared" si="0"/>
        <v>1.1006944444444443E-3</v>
      </c>
      <c r="D16">
        <v>95.1</v>
      </c>
      <c r="E16">
        <v>1500</v>
      </c>
      <c r="F16">
        <v>95.1</v>
      </c>
      <c r="G16">
        <v>32</v>
      </c>
      <c r="H16">
        <v>0</v>
      </c>
    </row>
    <row r="17" spans="2:8" x14ac:dyDescent="0.2">
      <c r="C17" s="1">
        <f t="shared" si="0"/>
        <v>1.0729166666666667E-3</v>
      </c>
      <c r="D17">
        <v>92.7</v>
      </c>
      <c r="E17">
        <v>2000</v>
      </c>
      <c r="F17">
        <v>92.7</v>
      </c>
      <c r="G17">
        <v>36</v>
      </c>
      <c r="H17">
        <v>0</v>
      </c>
    </row>
    <row r="18" spans="2:8" x14ac:dyDescent="0.2">
      <c r="B18" t="s">
        <v>35</v>
      </c>
      <c r="C18" s="1">
        <f t="shared" si="0"/>
        <v>1.0856481481481481E-3</v>
      </c>
      <c r="D18">
        <v>93.8</v>
      </c>
      <c r="E18">
        <v>500</v>
      </c>
      <c r="F18">
        <v>93.8</v>
      </c>
      <c r="G18">
        <v>34</v>
      </c>
      <c r="H18">
        <v>0</v>
      </c>
    </row>
    <row r="19" spans="2:8" x14ac:dyDescent="0.2">
      <c r="C19" s="1">
        <f t="shared" si="0"/>
        <v>1.0937500000000001E-3</v>
      </c>
      <c r="D19">
        <v>94.5</v>
      </c>
      <c r="E19">
        <v>1000</v>
      </c>
      <c r="F19">
        <v>94.5</v>
      </c>
      <c r="G19">
        <v>33</v>
      </c>
      <c r="H19">
        <v>0</v>
      </c>
    </row>
    <row r="20" spans="2:8" x14ac:dyDescent="0.2">
      <c r="C20" s="1">
        <f t="shared" si="0"/>
        <v>1.1076388888888889E-3</v>
      </c>
      <c r="D20">
        <v>95.7</v>
      </c>
      <c r="E20">
        <v>1500</v>
      </c>
      <c r="F20">
        <v>95.7</v>
      </c>
      <c r="G20">
        <v>34</v>
      </c>
      <c r="H20">
        <v>0</v>
      </c>
    </row>
    <row r="21" spans="2:8" x14ac:dyDescent="0.2">
      <c r="C21" s="1">
        <f t="shared" si="0"/>
        <v>1.0937500000000001E-3</v>
      </c>
      <c r="D21">
        <v>94.5</v>
      </c>
      <c r="E21">
        <v>2000</v>
      </c>
      <c r="F21">
        <v>94.5</v>
      </c>
      <c r="G21">
        <v>39</v>
      </c>
      <c r="H21">
        <v>0</v>
      </c>
    </row>
    <row r="22" spans="2:8" x14ac:dyDescent="0.2">
      <c r="B22" t="s">
        <v>36</v>
      </c>
      <c r="C22" s="1">
        <f t="shared" si="0"/>
        <v>1.1087962962962963E-3</v>
      </c>
      <c r="D22">
        <v>95.8</v>
      </c>
      <c r="E22">
        <v>500</v>
      </c>
      <c r="F22">
        <v>95.8</v>
      </c>
      <c r="G22">
        <v>30</v>
      </c>
      <c r="H22">
        <v>0</v>
      </c>
    </row>
    <row r="23" spans="2:8" x14ac:dyDescent="0.2">
      <c r="C23" s="1">
        <f t="shared" si="0"/>
        <v>1.1018518518518519E-3</v>
      </c>
      <c r="D23">
        <v>95.2</v>
      </c>
      <c r="E23">
        <v>1000</v>
      </c>
      <c r="F23">
        <v>95.2</v>
      </c>
      <c r="G23">
        <v>30</v>
      </c>
      <c r="H23">
        <v>0</v>
      </c>
    </row>
    <row r="24" spans="2:8" x14ac:dyDescent="0.2">
      <c r="C24" s="1">
        <f t="shared" si="0"/>
        <v>1.0983796296296297E-3</v>
      </c>
      <c r="D24">
        <v>94.9</v>
      </c>
      <c r="E24">
        <v>1500</v>
      </c>
      <c r="F24">
        <v>94.9</v>
      </c>
      <c r="G24">
        <v>31</v>
      </c>
      <c r="H24">
        <v>0</v>
      </c>
    </row>
    <row r="25" spans="2:8" x14ac:dyDescent="0.2">
      <c r="C25" s="1">
        <f t="shared" si="0"/>
        <v>1.0844907407407407E-3</v>
      </c>
      <c r="D25">
        <v>93.7</v>
      </c>
      <c r="E25">
        <v>2000</v>
      </c>
      <c r="F25">
        <v>93.7</v>
      </c>
      <c r="G25">
        <v>33</v>
      </c>
      <c r="H25">
        <v>0</v>
      </c>
    </row>
    <row r="26" spans="2:8" x14ac:dyDescent="0.2">
      <c r="B26" t="s">
        <v>37</v>
      </c>
      <c r="C26" s="1">
        <f t="shared" si="0"/>
        <v>1.1053240740740741E-3</v>
      </c>
      <c r="D26">
        <v>95.5</v>
      </c>
      <c r="E26">
        <v>500</v>
      </c>
      <c r="F26">
        <v>95.5</v>
      </c>
      <c r="G26">
        <v>34</v>
      </c>
      <c r="H26">
        <v>0</v>
      </c>
    </row>
    <row r="27" spans="2:8" x14ac:dyDescent="0.2">
      <c r="C27" s="1">
        <f t="shared" si="0"/>
        <v>1.1192129629629629E-3</v>
      </c>
      <c r="D27">
        <v>96.7</v>
      </c>
      <c r="E27">
        <v>1000</v>
      </c>
      <c r="F27">
        <v>96.7</v>
      </c>
      <c r="G27">
        <v>33</v>
      </c>
      <c r="H27">
        <v>0</v>
      </c>
    </row>
    <row r="28" spans="2:8" x14ac:dyDescent="0.2">
      <c r="C28" s="1">
        <f t="shared" si="0"/>
        <v>1.1250000000000001E-3</v>
      </c>
      <c r="D28">
        <v>97.2</v>
      </c>
      <c r="E28">
        <v>1500</v>
      </c>
      <c r="F28">
        <v>97.2</v>
      </c>
      <c r="G28">
        <v>33</v>
      </c>
      <c r="H28">
        <v>0</v>
      </c>
    </row>
    <row r="29" spans="2:8" x14ac:dyDescent="0.2">
      <c r="C29" s="1">
        <f t="shared" si="0"/>
        <v>1.0856481481481481E-3</v>
      </c>
      <c r="D29">
        <v>93.8</v>
      </c>
      <c r="E29">
        <v>2000</v>
      </c>
      <c r="F29">
        <v>93.8</v>
      </c>
      <c r="G29">
        <v>40</v>
      </c>
      <c r="H29">
        <v>0</v>
      </c>
    </row>
    <row r="30" spans="2:8" x14ac:dyDescent="0.2">
      <c r="B30" t="s">
        <v>38</v>
      </c>
      <c r="C30" s="1">
        <f t="shared" si="0"/>
        <v>1.1215277777777779E-3</v>
      </c>
      <c r="D30">
        <v>96.9</v>
      </c>
      <c r="E30">
        <v>500</v>
      </c>
      <c r="F30">
        <v>96.9</v>
      </c>
      <c r="G30">
        <v>33</v>
      </c>
      <c r="H30">
        <v>0</v>
      </c>
    </row>
    <row r="31" spans="2:8" x14ac:dyDescent="0.2">
      <c r="C31" s="1">
        <f t="shared" si="0"/>
        <v>1.1284722222222221E-3</v>
      </c>
      <c r="D31">
        <v>97.5</v>
      </c>
      <c r="E31">
        <v>1000</v>
      </c>
      <c r="F31">
        <v>97.5</v>
      </c>
      <c r="G31">
        <v>31</v>
      </c>
      <c r="H31">
        <v>0</v>
      </c>
    </row>
    <row r="32" spans="2:8" x14ac:dyDescent="0.2">
      <c r="C32" s="1">
        <f t="shared" si="0"/>
        <v>1.1261574074074073E-3</v>
      </c>
      <c r="D32">
        <v>97.3</v>
      </c>
      <c r="E32">
        <v>1500</v>
      </c>
      <c r="F32">
        <v>97.3</v>
      </c>
      <c r="G32">
        <v>33</v>
      </c>
      <c r="H32">
        <v>0</v>
      </c>
    </row>
    <row r="33" spans="3:8" x14ac:dyDescent="0.2">
      <c r="C33" s="1">
        <f t="shared" si="0"/>
        <v>1.0821759259259259E-3</v>
      </c>
      <c r="D33">
        <v>93.5</v>
      </c>
      <c r="E33">
        <v>2000</v>
      </c>
      <c r="F33">
        <v>93.5</v>
      </c>
      <c r="G33">
        <v>35</v>
      </c>
      <c r="H33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topLeftCell="B1" workbookViewId="0">
      <selection activeCell="L4" sqref="L4"/>
    </sheetView>
  </sheetViews>
  <sheetFormatPr baseColWidth="10" defaultRowHeight="16" x14ac:dyDescent="0.2"/>
  <cols>
    <col min="1" max="1" width="7.33203125" hidden="1" customWidth="1"/>
    <col min="2" max="2" width="7.33203125" customWidth="1"/>
    <col min="3" max="3" width="10.6640625" customWidth="1"/>
    <col min="4" max="4" width="6.1640625" hidden="1" customWidth="1"/>
    <col min="5" max="5" width="9.33203125" customWidth="1"/>
    <col min="6" max="6" width="13.6640625" hidden="1" customWidth="1"/>
    <col min="7" max="7" width="7.5" customWidth="1"/>
    <col min="8" max="8" width="15.1640625" hidden="1" customWidth="1"/>
    <col min="9" max="9" width="4.33203125" bestFit="1" customWidth="1"/>
    <col min="10" max="10" width="5.1640625" bestFit="1" customWidth="1"/>
    <col min="11" max="11" width="4.1640625" bestFit="1" customWidth="1"/>
    <col min="12" max="12" width="5.1640625" bestFit="1" customWidth="1"/>
    <col min="13" max="13" width="3.1640625" bestFit="1" customWidth="1"/>
    <col min="14" max="14" width="2.1640625" bestFit="1" customWidth="1"/>
  </cols>
  <sheetData>
    <row r="1" spans="1:8" x14ac:dyDescent="0.2">
      <c r="A1" t="s">
        <v>0</v>
      </c>
      <c r="B1" t="s">
        <v>20</v>
      </c>
      <c r="C1" t="s">
        <v>2</v>
      </c>
      <c r="D1" t="s">
        <v>48</v>
      </c>
      <c r="E1" t="s">
        <v>3</v>
      </c>
      <c r="F1" t="s">
        <v>4</v>
      </c>
      <c r="G1" t="s">
        <v>18</v>
      </c>
      <c r="H1" t="s">
        <v>5</v>
      </c>
    </row>
    <row r="2" spans="1:8" x14ac:dyDescent="0.2">
      <c r="B2" t="s">
        <v>39</v>
      </c>
      <c r="C2" s="1">
        <f>D2/(60*60*24)</f>
        <v>1.1388888888888889E-3</v>
      </c>
      <c r="D2">
        <v>98.4</v>
      </c>
      <c r="E2">
        <v>500</v>
      </c>
      <c r="F2">
        <v>98.4</v>
      </c>
      <c r="G2">
        <v>31</v>
      </c>
      <c r="H2">
        <v>0</v>
      </c>
    </row>
    <row r="3" spans="1:8" x14ac:dyDescent="0.2">
      <c r="C3" s="1">
        <f t="shared" ref="C3:C37" si="0">D3/(60*60*24)</f>
        <v>1.1365740740740741E-3</v>
      </c>
      <c r="D3">
        <v>98.2</v>
      </c>
      <c r="E3">
        <v>1000</v>
      </c>
      <c r="F3">
        <v>98.2</v>
      </c>
      <c r="G3">
        <v>31</v>
      </c>
      <c r="H3">
        <v>0</v>
      </c>
    </row>
    <row r="4" spans="1:8" x14ac:dyDescent="0.2">
      <c r="C4" s="1">
        <f t="shared" si="0"/>
        <v>1.1296296296296295E-3</v>
      </c>
      <c r="D4">
        <v>97.6</v>
      </c>
      <c r="E4">
        <v>1500</v>
      </c>
      <c r="F4">
        <v>97.6</v>
      </c>
      <c r="G4">
        <v>32</v>
      </c>
      <c r="H4">
        <v>0</v>
      </c>
    </row>
    <row r="5" spans="1:8" x14ac:dyDescent="0.2">
      <c r="C5" s="1">
        <f t="shared" si="0"/>
        <v>1.1041666666666667E-3</v>
      </c>
      <c r="D5">
        <v>95.4</v>
      </c>
      <c r="E5">
        <v>2000</v>
      </c>
      <c r="F5">
        <v>95.4</v>
      </c>
      <c r="G5">
        <v>33</v>
      </c>
      <c r="H5">
        <v>0</v>
      </c>
    </row>
    <row r="6" spans="1:8" x14ac:dyDescent="0.2">
      <c r="B6" t="s">
        <v>40</v>
      </c>
      <c r="C6" s="1">
        <f t="shared" si="0"/>
        <v>1.1296296296296295E-3</v>
      </c>
      <c r="D6">
        <v>97.6</v>
      </c>
      <c r="E6">
        <v>500</v>
      </c>
      <c r="F6">
        <v>97.6</v>
      </c>
      <c r="G6">
        <v>34</v>
      </c>
      <c r="H6">
        <v>0</v>
      </c>
    </row>
    <row r="7" spans="1:8" x14ac:dyDescent="0.2">
      <c r="C7" s="1">
        <f t="shared" si="0"/>
        <v>1.1354166666666665E-3</v>
      </c>
      <c r="D7">
        <v>98.1</v>
      </c>
      <c r="E7">
        <v>1000</v>
      </c>
      <c r="F7">
        <v>98.1</v>
      </c>
      <c r="G7">
        <v>31</v>
      </c>
      <c r="H7">
        <v>0</v>
      </c>
    </row>
    <row r="8" spans="1:8" x14ac:dyDescent="0.2">
      <c r="C8" s="1">
        <f t="shared" si="0"/>
        <v>1.1388888888888889E-3</v>
      </c>
      <c r="D8">
        <v>98.4</v>
      </c>
      <c r="E8">
        <v>1500</v>
      </c>
      <c r="F8">
        <v>98.4</v>
      </c>
      <c r="G8">
        <v>32</v>
      </c>
      <c r="H8">
        <v>0</v>
      </c>
    </row>
    <row r="9" spans="1:8" x14ac:dyDescent="0.2">
      <c r="C9" s="1">
        <f t="shared" si="0"/>
        <v>1.1342592592592593E-3</v>
      </c>
      <c r="D9">
        <v>98</v>
      </c>
      <c r="E9">
        <v>2000</v>
      </c>
      <c r="F9">
        <v>98</v>
      </c>
      <c r="G9">
        <v>38</v>
      </c>
      <c r="H9">
        <v>0</v>
      </c>
    </row>
    <row r="10" spans="1:8" x14ac:dyDescent="0.2">
      <c r="B10" t="s">
        <v>41</v>
      </c>
      <c r="C10" s="1">
        <f t="shared" si="0"/>
        <v>1.1261574074074073E-3</v>
      </c>
      <c r="D10">
        <v>97.3</v>
      </c>
      <c r="E10">
        <v>500</v>
      </c>
      <c r="F10">
        <v>97.3</v>
      </c>
      <c r="G10">
        <v>29</v>
      </c>
      <c r="H10">
        <v>0</v>
      </c>
    </row>
    <row r="11" spans="1:8" x14ac:dyDescent="0.2">
      <c r="C11" s="1">
        <f t="shared" si="0"/>
        <v>1.1550925925925925E-3</v>
      </c>
      <c r="D11">
        <v>99.8</v>
      </c>
      <c r="E11">
        <v>1000</v>
      </c>
      <c r="F11">
        <v>99.8</v>
      </c>
      <c r="G11">
        <v>29</v>
      </c>
      <c r="H11">
        <v>0</v>
      </c>
    </row>
    <row r="12" spans="1:8" x14ac:dyDescent="0.2">
      <c r="C12" s="1">
        <f t="shared" si="0"/>
        <v>1.1574074074074073E-3</v>
      </c>
      <c r="D12">
        <v>100</v>
      </c>
      <c r="E12">
        <v>1500</v>
      </c>
      <c r="F12">
        <v>100</v>
      </c>
      <c r="G12">
        <v>29</v>
      </c>
      <c r="H12">
        <v>0</v>
      </c>
    </row>
    <row r="13" spans="1:8" x14ac:dyDescent="0.2">
      <c r="C13" s="1">
        <f t="shared" si="0"/>
        <v>1.1053240740740741E-3</v>
      </c>
      <c r="D13">
        <v>95.5</v>
      </c>
      <c r="E13">
        <v>2000</v>
      </c>
      <c r="F13">
        <v>95.5</v>
      </c>
      <c r="G13">
        <v>33</v>
      </c>
      <c r="H13">
        <v>0</v>
      </c>
    </row>
    <row r="14" spans="1:8" x14ac:dyDescent="0.2">
      <c r="B14" t="s">
        <v>42</v>
      </c>
      <c r="C14" s="1">
        <f t="shared" si="0"/>
        <v>1.1250000000000001E-3</v>
      </c>
      <c r="D14">
        <v>97.2</v>
      </c>
      <c r="E14">
        <v>500</v>
      </c>
      <c r="F14">
        <v>97.2</v>
      </c>
      <c r="G14">
        <v>32</v>
      </c>
      <c r="H14">
        <v>0</v>
      </c>
    </row>
    <row r="15" spans="1:8" x14ac:dyDescent="0.2">
      <c r="C15" s="1">
        <f t="shared" si="0"/>
        <v>1.1481481481481481E-3</v>
      </c>
      <c r="D15">
        <v>99.2</v>
      </c>
      <c r="E15">
        <v>1000</v>
      </c>
      <c r="F15">
        <v>99.2</v>
      </c>
      <c r="G15">
        <v>31</v>
      </c>
      <c r="H15">
        <v>0</v>
      </c>
    </row>
    <row r="16" spans="1:8" x14ac:dyDescent="0.2">
      <c r="C16" s="1">
        <f t="shared" si="0"/>
        <v>1.1550925925925925E-3</v>
      </c>
      <c r="D16">
        <v>99.8</v>
      </c>
      <c r="E16">
        <v>1500</v>
      </c>
      <c r="F16">
        <v>99.8</v>
      </c>
      <c r="G16">
        <v>32</v>
      </c>
      <c r="H16">
        <v>0</v>
      </c>
    </row>
    <row r="17" spans="2:8" x14ac:dyDescent="0.2">
      <c r="C17" s="1">
        <f t="shared" si="0"/>
        <v>1.1331018518518519E-3</v>
      </c>
      <c r="D17">
        <v>97.9</v>
      </c>
      <c r="E17">
        <v>2000</v>
      </c>
      <c r="F17">
        <v>97.9</v>
      </c>
      <c r="G17">
        <v>34</v>
      </c>
      <c r="H17">
        <v>0</v>
      </c>
    </row>
    <row r="18" spans="2:8" x14ac:dyDescent="0.2">
      <c r="B18" t="s">
        <v>43</v>
      </c>
      <c r="C18" s="1">
        <f t="shared" si="0"/>
        <v>1.1342592592592593E-3</v>
      </c>
      <c r="D18">
        <v>98</v>
      </c>
      <c r="E18">
        <v>500</v>
      </c>
      <c r="F18">
        <v>98</v>
      </c>
      <c r="G18">
        <v>32</v>
      </c>
      <c r="H18">
        <v>0</v>
      </c>
    </row>
    <row r="19" spans="2:8" x14ac:dyDescent="0.2">
      <c r="C19" s="1">
        <f t="shared" si="0"/>
        <v>1.1446759259259259E-3</v>
      </c>
      <c r="D19">
        <v>98.9</v>
      </c>
      <c r="E19">
        <v>1000</v>
      </c>
      <c r="F19">
        <v>98.9</v>
      </c>
      <c r="G19">
        <v>32</v>
      </c>
      <c r="H19">
        <v>0</v>
      </c>
    </row>
    <row r="20" spans="2:8" x14ac:dyDescent="0.2">
      <c r="C20" s="1">
        <f t="shared" si="0"/>
        <v>1.1423611111111111E-3</v>
      </c>
      <c r="D20">
        <v>98.7</v>
      </c>
      <c r="E20">
        <v>1500</v>
      </c>
      <c r="F20">
        <v>98.7</v>
      </c>
      <c r="G20">
        <v>32</v>
      </c>
      <c r="H20">
        <v>0</v>
      </c>
    </row>
    <row r="21" spans="2:8" x14ac:dyDescent="0.2">
      <c r="C21" s="1">
        <f t="shared" si="0"/>
        <v>1.1643518518518517E-3</v>
      </c>
      <c r="D21">
        <v>100.6</v>
      </c>
      <c r="E21">
        <v>2000</v>
      </c>
      <c r="F21">
        <v>100.6</v>
      </c>
      <c r="G21">
        <v>33</v>
      </c>
      <c r="H21">
        <v>0</v>
      </c>
    </row>
    <row r="22" spans="2:8" x14ac:dyDescent="0.2">
      <c r="B22" t="s">
        <v>44</v>
      </c>
      <c r="C22" s="1">
        <f t="shared" si="0"/>
        <v>1.1597222222222224E-3</v>
      </c>
      <c r="D22">
        <v>100.2</v>
      </c>
      <c r="E22">
        <v>500</v>
      </c>
      <c r="F22">
        <v>100.2</v>
      </c>
      <c r="G22">
        <v>31</v>
      </c>
      <c r="H22">
        <v>0</v>
      </c>
    </row>
    <row r="23" spans="2:8" x14ac:dyDescent="0.2">
      <c r="C23" s="1">
        <f t="shared" si="0"/>
        <v>1.1527777777777777E-3</v>
      </c>
      <c r="D23">
        <v>99.6</v>
      </c>
      <c r="E23">
        <v>1000</v>
      </c>
      <c r="F23">
        <v>99.6</v>
      </c>
      <c r="G23">
        <v>31</v>
      </c>
      <c r="H23">
        <v>0</v>
      </c>
    </row>
    <row r="24" spans="2:8" x14ac:dyDescent="0.2">
      <c r="C24" s="1">
        <f t="shared" si="0"/>
        <v>1.1481481481481481E-3</v>
      </c>
      <c r="D24">
        <v>99.2</v>
      </c>
      <c r="E24">
        <v>1500</v>
      </c>
      <c r="F24">
        <v>99.2</v>
      </c>
      <c r="G24">
        <v>30</v>
      </c>
      <c r="H24">
        <v>0</v>
      </c>
    </row>
    <row r="25" spans="2:8" x14ac:dyDescent="0.2">
      <c r="C25" s="1">
        <f t="shared" si="0"/>
        <v>1.1388888888888889E-3</v>
      </c>
      <c r="D25">
        <v>98.4</v>
      </c>
      <c r="E25">
        <v>2000</v>
      </c>
      <c r="F25">
        <v>98.4</v>
      </c>
      <c r="G25">
        <v>36</v>
      </c>
      <c r="H25">
        <v>0</v>
      </c>
    </row>
    <row r="26" spans="2:8" x14ac:dyDescent="0.2">
      <c r="B26" t="s">
        <v>45</v>
      </c>
      <c r="C26" s="1">
        <f t="shared" si="0"/>
        <v>1.0960648148148149E-3</v>
      </c>
      <c r="D26">
        <v>94.7</v>
      </c>
      <c r="E26">
        <v>500</v>
      </c>
      <c r="F26">
        <v>94.7</v>
      </c>
      <c r="G26">
        <v>31</v>
      </c>
      <c r="H26">
        <v>0</v>
      </c>
    </row>
    <row r="27" spans="2:8" x14ac:dyDescent="0.2">
      <c r="C27" s="1">
        <f t="shared" si="0"/>
        <v>1.0972222222222221E-3</v>
      </c>
      <c r="D27">
        <v>94.8</v>
      </c>
      <c r="E27">
        <v>1000</v>
      </c>
      <c r="F27">
        <v>94.8</v>
      </c>
      <c r="G27">
        <v>30</v>
      </c>
      <c r="H27">
        <v>0</v>
      </c>
    </row>
    <row r="28" spans="2:8" x14ac:dyDescent="0.2">
      <c r="C28" s="1">
        <f t="shared" si="0"/>
        <v>1.0983796296296297E-3</v>
      </c>
      <c r="D28">
        <v>94.9</v>
      </c>
      <c r="E28">
        <v>1500</v>
      </c>
      <c r="F28">
        <v>94.9</v>
      </c>
      <c r="G28">
        <v>30</v>
      </c>
      <c r="H28">
        <v>0</v>
      </c>
    </row>
    <row r="29" spans="2:8" x14ac:dyDescent="0.2">
      <c r="C29" s="1">
        <f t="shared" si="0"/>
        <v>1.0439814814814815E-3</v>
      </c>
      <c r="D29">
        <v>90.2</v>
      </c>
      <c r="E29">
        <v>2000</v>
      </c>
      <c r="F29">
        <v>90.2</v>
      </c>
      <c r="G29">
        <v>35</v>
      </c>
      <c r="H29">
        <v>0</v>
      </c>
    </row>
    <row r="30" spans="2:8" x14ac:dyDescent="0.2">
      <c r="B30" t="s">
        <v>46</v>
      </c>
      <c r="C30" s="1">
        <f t="shared" si="0"/>
        <v>1.0972222222222221E-3</v>
      </c>
      <c r="D30">
        <v>94.8</v>
      </c>
      <c r="E30">
        <v>500</v>
      </c>
      <c r="F30">
        <v>94.8</v>
      </c>
      <c r="G30">
        <v>33</v>
      </c>
      <c r="H30">
        <v>0</v>
      </c>
    </row>
    <row r="31" spans="2:8" x14ac:dyDescent="0.2">
      <c r="C31" s="1">
        <f t="shared" si="0"/>
        <v>1.1215277777777779E-3</v>
      </c>
      <c r="D31">
        <v>96.9</v>
      </c>
      <c r="E31">
        <v>1000</v>
      </c>
      <c r="F31">
        <v>96.9</v>
      </c>
      <c r="G31">
        <v>33</v>
      </c>
      <c r="H31">
        <v>0</v>
      </c>
    </row>
    <row r="32" spans="2:8" x14ac:dyDescent="0.2">
      <c r="C32" s="1">
        <f t="shared" si="0"/>
        <v>1.1365740740740741E-3</v>
      </c>
      <c r="D32">
        <v>98.2</v>
      </c>
      <c r="E32">
        <v>1500</v>
      </c>
      <c r="F32">
        <v>98.2</v>
      </c>
      <c r="G32">
        <v>34</v>
      </c>
      <c r="H32">
        <v>0</v>
      </c>
    </row>
    <row r="33" spans="2:8" x14ac:dyDescent="0.2">
      <c r="C33" s="1">
        <f t="shared" si="0"/>
        <v>1.1493055555555555E-3</v>
      </c>
      <c r="D33">
        <v>99.3</v>
      </c>
      <c r="E33">
        <v>2000</v>
      </c>
      <c r="F33">
        <v>99.3</v>
      </c>
      <c r="G33">
        <v>35</v>
      </c>
      <c r="H33">
        <v>0</v>
      </c>
    </row>
    <row r="34" spans="2:8" x14ac:dyDescent="0.2">
      <c r="B34" t="s">
        <v>47</v>
      </c>
      <c r="C34" s="1">
        <f t="shared" si="0"/>
        <v>1.1423611111111111E-3</v>
      </c>
      <c r="D34">
        <v>98.7</v>
      </c>
      <c r="E34">
        <v>500</v>
      </c>
      <c r="F34">
        <v>98.7</v>
      </c>
      <c r="G34">
        <v>35</v>
      </c>
      <c r="H34">
        <v>0</v>
      </c>
    </row>
    <row r="35" spans="2:8" x14ac:dyDescent="0.2">
      <c r="C35" s="1">
        <f t="shared" si="0"/>
        <v>1.1597222222222224E-3</v>
      </c>
      <c r="D35">
        <v>100.2</v>
      </c>
      <c r="E35">
        <v>1000</v>
      </c>
      <c r="F35">
        <v>100.2</v>
      </c>
      <c r="G35">
        <v>34</v>
      </c>
      <c r="H35">
        <v>0</v>
      </c>
    </row>
    <row r="36" spans="2:8" x14ac:dyDescent="0.2">
      <c r="C36" s="1">
        <f t="shared" si="0"/>
        <v>1.1863425925925926E-3</v>
      </c>
      <c r="D36">
        <v>102.5</v>
      </c>
      <c r="E36">
        <v>1500</v>
      </c>
      <c r="F36">
        <v>102.5</v>
      </c>
      <c r="G36">
        <v>32</v>
      </c>
      <c r="H36">
        <v>0</v>
      </c>
    </row>
    <row r="37" spans="2:8" x14ac:dyDescent="0.2">
      <c r="C37" s="1">
        <f t="shared" si="0"/>
        <v>1.1747685185185186E-3</v>
      </c>
      <c r="D37">
        <v>101.5</v>
      </c>
      <c r="E37">
        <v>2000</v>
      </c>
      <c r="F37">
        <v>101.5</v>
      </c>
      <c r="G37">
        <v>36</v>
      </c>
      <c r="H37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9"/>
  <sheetViews>
    <sheetView topLeftCell="B1" workbookViewId="0">
      <selection activeCell="I6" sqref="I6"/>
    </sheetView>
  </sheetViews>
  <sheetFormatPr baseColWidth="10" defaultRowHeight="16" x14ac:dyDescent="0.2"/>
  <cols>
    <col min="1" max="1" width="7.33203125" hidden="1" customWidth="1"/>
    <col min="2" max="2" width="13.6640625" bestFit="1" customWidth="1"/>
    <col min="3" max="3" width="13.6640625" customWidth="1"/>
    <col min="4" max="4" width="6.1640625" hidden="1" customWidth="1"/>
    <col min="5" max="5" width="12.33203125" bestFit="1" customWidth="1"/>
    <col min="6" max="6" width="13.6640625" hidden="1" customWidth="1"/>
    <col min="7" max="7" width="7.33203125" customWidth="1"/>
    <col min="8" max="8" width="15.1640625" hidden="1" customWidth="1"/>
    <col min="9" max="9" width="13.1640625" bestFit="1" customWidth="1"/>
    <col min="11" max="11" width="6.83203125" bestFit="1" customWidth="1"/>
    <col min="13" max="13" width="6.83203125" bestFit="1" customWidth="1"/>
  </cols>
  <sheetData>
    <row r="1" spans="1:8" x14ac:dyDescent="0.2">
      <c r="A1" t="s">
        <v>0</v>
      </c>
      <c r="B1" t="s">
        <v>20</v>
      </c>
      <c r="C1" t="s">
        <v>19</v>
      </c>
      <c r="D1" t="s">
        <v>2</v>
      </c>
      <c r="E1" t="s">
        <v>3</v>
      </c>
      <c r="F1" t="s">
        <v>4</v>
      </c>
      <c r="G1" t="s">
        <v>18</v>
      </c>
      <c r="H1" t="s">
        <v>5</v>
      </c>
    </row>
    <row r="2" spans="1:8" x14ac:dyDescent="0.2">
      <c r="B2" t="s">
        <v>49</v>
      </c>
      <c r="C2" s="1">
        <f>D2/(60*60*24)</f>
        <v>1.1041666666666667E-3</v>
      </c>
      <c r="D2">
        <v>95.4</v>
      </c>
      <c r="E2">
        <v>500</v>
      </c>
      <c r="F2">
        <v>95.4</v>
      </c>
      <c r="G2">
        <v>33</v>
      </c>
      <c r="H2">
        <v>0</v>
      </c>
    </row>
    <row r="3" spans="1:8" x14ac:dyDescent="0.2">
      <c r="C3" s="1">
        <f t="shared" ref="C3:C29" si="0">D3/(60*60*24)</f>
        <v>1.0995370370370371E-3</v>
      </c>
      <c r="D3">
        <v>95</v>
      </c>
      <c r="E3">
        <v>1000</v>
      </c>
      <c r="F3">
        <v>95</v>
      </c>
      <c r="G3">
        <v>33</v>
      </c>
      <c r="H3">
        <v>0</v>
      </c>
    </row>
    <row r="4" spans="1:8" x14ac:dyDescent="0.2">
      <c r="C4" s="1">
        <f t="shared" si="0"/>
        <v>1.1087962962962963E-3</v>
      </c>
      <c r="D4">
        <v>95.8</v>
      </c>
      <c r="E4">
        <v>1500</v>
      </c>
      <c r="F4">
        <v>95.8</v>
      </c>
      <c r="G4">
        <v>33</v>
      </c>
      <c r="H4">
        <v>0</v>
      </c>
    </row>
    <row r="5" spans="1:8" x14ac:dyDescent="0.2">
      <c r="C5" s="1">
        <f t="shared" si="0"/>
        <v>1.1111111111111111E-3</v>
      </c>
      <c r="D5">
        <v>96</v>
      </c>
      <c r="E5">
        <v>2000</v>
      </c>
      <c r="F5">
        <v>96</v>
      </c>
      <c r="G5">
        <v>33</v>
      </c>
      <c r="H5">
        <v>0</v>
      </c>
    </row>
    <row r="6" spans="1:8" x14ac:dyDescent="0.2">
      <c r="B6" t="s">
        <v>50</v>
      </c>
      <c r="C6" s="1">
        <f t="shared" si="0"/>
        <v>1.1145833333333333E-3</v>
      </c>
      <c r="D6">
        <v>96.3</v>
      </c>
      <c r="E6">
        <v>500</v>
      </c>
      <c r="F6">
        <v>96.3</v>
      </c>
      <c r="G6">
        <v>34</v>
      </c>
      <c r="H6">
        <v>0</v>
      </c>
    </row>
    <row r="7" spans="1:8" x14ac:dyDescent="0.2">
      <c r="C7" s="1">
        <f t="shared" si="0"/>
        <v>1.1192129629629629E-3</v>
      </c>
      <c r="D7">
        <v>96.7</v>
      </c>
      <c r="E7">
        <v>1000</v>
      </c>
      <c r="F7">
        <v>96.7</v>
      </c>
      <c r="G7">
        <v>33</v>
      </c>
      <c r="H7">
        <v>0</v>
      </c>
    </row>
    <row r="8" spans="1:8" x14ac:dyDescent="0.2">
      <c r="C8" s="1">
        <f t="shared" si="0"/>
        <v>1.1319444444444443E-3</v>
      </c>
      <c r="D8">
        <v>97.8</v>
      </c>
      <c r="E8">
        <v>1500</v>
      </c>
      <c r="F8">
        <v>97.8</v>
      </c>
      <c r="G8">
        <v>34</v>
      </c>
      <c r="H8">
        <v>0</v>
      </c>
    </row>
    <row r="9" spans="1:8" x14ac:dyDescent="0.2">
      <c r="C9" s="1">
        <f t="shared" si="0"/>
        <v>1.1307870370370371E-3</v>
      </c>
      <c r="D9">
        <v>97.7</v>
      </c>
      <c r="E9">
        <v>2000</v>
      </c>
      <c r="F9">
        <v>97.7</v>
      </c>
      <c r="G9">
        <v>39</v>
      </c>
      <c r="H9">
        <v>0</v>
      </c>
    </row>
    <row r="10" spans="1:8" x14ac:dyDescent="0.2">
      <c r="B10" t="s">
        <v>51</v>
      </c>
      <c r="C10" s="1">
        <f t="shared" si="0"/>
        <v>1.1319444444444443E-3</v>
      </c>
      <c r="D10">
        <v>97.8</v>
      </c>
      <c r="E10">
        <v>500</v>
      </c>
      <c r="F10">
        <v>97.8</v>
      </c>
      <c r="G10">
        <v>30</v>
      </c>
      <c r="H10">
        <v>0</v>
      </c>
    </row>
    <row r="11" spans="1:8" x14ac:dyDescent="0.2">
      <c r="C11" s="1">
        <f t="shared" si="0"/>
        <v>1.1539351851851851E-3</v>
      </c>
      <c r="D11">
        <v>99.7</v>
      </c>
      <c r="E11">
        <v>1000</v>
      </c>
      <c r="F11">
        <v>99.7</v>
      </c>
      <c r="G11">
        <v>30</v>
      </c>
      <c r="H11">
        <v>0</v>
      </c>
    </row>
    <row r="12" spans="1:8" x14ac:dyDescent="0.2">
      <c r="C12" s="1">
        <f t="shared" si="0"/>
        <v>1.1550925925925925E-3</v>
      </c>
      <c r="D12">
        <v>99.8</v>
      </c>
      <c r="E12">
        <v>1500</v>
      </c>
      <c r="F12">
        <v>99.8</v>
      </c>
      <c r="G12">
        <v>29</v>
      </c>
      <c r="H12">
        <v>0</v>
      </c>
    </row>
    <row r="13" spans="1:8" x14ac:dyDescent="0.2">
      <c r="C13" s="1">
        <f t="shared" si="0"/>
        <v>1.1030092592592593E-3</v>
      </c>
      <c r="D13">
        <v>95.3</v>
      </c>
      <c r="E13">
        <v>2000</v>
      </c>
      <c r="F13">
        <v>95.3</v>
      </c>
      <c r="G13">
        <v>33</v>
      </c>
      <c r="H13">
        <v>0</v>
      </c>
    </row>
    <row r="14" spans="1:8" x14ac:dyDescent="0.2">
      <c r="B14" t="s">
        <v>52</v>
      </c>
      <c r="C14" s="1">
        <f t="shared" si="0"/>
        <v>1.1388888888888889E-3</v>
      </c>
      <c r="D14">
        <v>98.4</v>
      </c>
      <c r="E14">
        <v>500</v>
      </c>
      <c r="F14">
        <v>98.4</v>
      </c>
      <c r="G14">
        <v>29</v>
      </c>
      <c r="H14">
        <v>0</v>
      </c>
    </row>
    <row r="15" spans="1:8" x14ac:dyDescent="0.2">
      <c r="C15" s="1">
        <f t="shared" si="0"/>
        <v>1.1365740740740741E-3</v>
      </c>
      <c r="D15">
        <v>98.2</v>
      </c>
      <c r="E15">
        <v>1000</v>
      </c>
      <c r="F15">
        <v>98.2</v>
      </c>
      <c r="G15">
        <v>30</v>
      </c>
      <c r="H15">
        <v>0</v>
      </c>
    </row>
    <row r="16" spans="1:8" x14ac:dyDescent="0.2">
      <c r="C16" s="1">
        <f t="shared" si="0"/>
        <v>1.1458333333333333E-3</v>
      </c>
      <c r="D16">
        <v>99</v>
      </c>
      <c r="E16">
        <v>1500</v>
      </c>
      <c r="F16">
        <v>99</v>
      </c>
      <c r="G16">
        <v>29</v>
      </c>
      <c r="H16">
        <v>0</v>
      </c>
    </row>
    <row r="17" spans="2:8" x14ac:dyDescent="0.2">
      <c r="C17" s="1">
        <f t="shared" si="0"/>
        <v>1.1250000000000001E-3</v>
      </c>
      <c r="D17">
        <v>97.2</v>
      </c>
      <c r="E17">
        <v>2000</v>
      </c>
      <c r="F17">
        <v>97.2</v>
      </c>
      <c r="G17">
        <v>32</v>
      </c>
      <c r="H17">
        <v>0</v>
      </c>
    </row>
    <row r="18" spans="2:8" x14ac:dyDescent="0.2">
      <c r="B18" t="s">
        <v>53</v>
      </c>
      <c r="C18" s="1">
        <f t="shared" si="0"/>
        <v>1.1331018518518519E-3</v>
      </c>
      <c r="D18">
        <v>97.9</v>
      </c>
      <c r="E18">
        <v>500</v>
      </c>
      <c r="F18">
        <v>97.9</v>
      </c>
      <c r="G18">
        <v>31</v>
      </c>
      <c r="H18">
        <v>0</v>
      </c>
    </row>
    <row r="19" spans="2:8" x14ac:dyDescent="0.2">
      <c r="C19" s="1">
        <f t="shared" si="0"/>
        <v>1.1585648148148147E-3</v>
      </c>
      <c r="D19">
        <v>100.1</v>
      </c>
      <c r="E19">
        <v>1000</v>
      </c>
      <c r="F19">
        <v>100.1</v>
      </c>
      <c r="G19">
        <v>29</v>
      </c>
      <c r="H19">
        <v>0</v>
      </c>
    </row>
    <row r="20" spans="2:8" x14ac:dyDescent="0.2">
      <c r="C20" s="1">
        <f t="shared" si="0"/>
        <v>1.1562500000000002E-3</v>
      </c>
      <c r="D20">
        <v>99.9</v>
      </c>
      <c r="E20">
        <v>1500</v>
      </c>
      <c r="F20">
        <v>99.9</v>
      </c>
      <c r="G20">
        <v>30</v>
      </c>
      <c r="H20">
        <v>0</v>
      </c>
    </row>
    <row r="21" spans="2:8" x14ac:dyDescent="0.2">
      <c r="C21" s="1">
        <f t="shared" si="0"/>
        <v>1.1296296296296295E-3</v>
      </c>
      <c r="D21">
        <v>97.6</v>
      </c>
      <c r="E21">
        <v>2000</v>
      </c>
      <c r="F21">
        <v>97.6</v>
      </c>
      <c r="G21">
        <v>35</v>
      </c>
      <c r="H21">
        <v>0</v>
      </c>
    </row>
    <row r="22" spans="2:8" x14ac:dyDescent="0.2">
      <c r="B22" t="s">
        <v>54</v>
      </c>
      <c r="C22" s="1">
        <f t="shared" si="0"/>
        <v>1.1574074074074073E-3</v>
      </c>
      <c r="D22">
        <v>100</v>
      </c>
      <c r="E22">
        <v>500</v>
      </c>
      <c r="F22">
        <v>100</v>
      </c>
      <c r="G22">
        <v>31</v>
      </c>
      <c r="H22">
        <v>0</v>
      </c>
    </row>
    <row r="23" spans="2:8" x14ac:dyDescent="0.2">
      <c r="C23" s="1">
        <f t="shared" si="0"/>
        <v>1.1655092592592594E-3</v>
      </c>
      <c r="D23">
        <v>100.7</v>
      </c>
      <c r="E23">
        <v>1000</v>
      </c>
      <c r="F23">
        <v>100.7</v>
      </c>
      <c r="G23">
        <v>31</v>
      </c>
      <c r="H23">
        <v>0</v>
      </c>
    </row>
    <row r="24" spans="2:8" x14ac:dyDescent="0.2">
      <c r="C24" s="1">
        <f t="shared" si="0"/>
        <v>1.1608796296296295E-3</v>
      </c>
      <c r="D24">
        <v>100.3</v>
      </c>
      <c r="E24">
        <v>1500</v>
      </c>
      <c r="F24">
        <v>100.3</v>
      </c>
      <c r="G24">
        <v>31</v>
      </c>
      <c r="H24">
        <v>0</v>
      </c>
    </row>
    <row r="25" spans="2:8" x14ac:dyDescent="0.2">
      <c r="C25" s="1">
        <f t="shared" si="0"/>
        <v>1.1261574074074073E-3</v>
      </c>
      <c r="D25">
        <v>97.3</v>
      </c>
      <c r="E25">
        <v>2000</v>
      </c>
      <c r="F25">
        <v>97.3</v>
      </c>
      <c r="G25">
        <v>38</v>
      </c>
      <c r="H25">
        <v>0</v>
      </c>
    </row>
    <row r="26" spans="2:8" x14ac:dyDescent="0.2">
      <c r="B26" t="s">
        <v>55</v>
      </c>
      <c r="C26" s="1">
        <f t="shared" si="0"/>
        <v>1.2013888888888888E-3</v>
      </c>
      <c r="D26">
        <v>103.8</v>
      </c>
      <c r="E26">
        <v>500</v>
      </c>
      <c r="F26">
        <v>103.8</v>
      </c>
      <c r="G26">
        <v>29</v>
      </c>
      <c r="H26">
        <v>0</v>
      </c>
    </row>
    <row r="27" spans="2:8" x14ac:dyDescent="0.2">
      <c r="C27" s="1">
        <f t="shared" si="0"/>
        <v>1.2777777777777779E-3</v>
      </c>
      <c r="D27">
        <v>110.4</v>
      </c>
      <c r="E27">
        <v>1000</v>
      </c>
      <c r="F27">
        <v>110.4</v>
      </c>
      <c r="G27">
        <v>28</v>
      </c>
      <c r="H27">
        <v>0</v>
      </c>
    </row>
    <row r="28" spans="2:8" x14ac:dyDescent="0.2">
      <c r="C28" s="1">
        <f t="shared" si="0"/>
        <v>1.2916666666666667E-3</v>
      </c>
      <c r="D28">
        <v>111.6</v>
      </c>
      <c r="E28">
        <v>1500</v>
      </c>
      <c r="F28">
        <v>111.6</v>
      </c>
      <c r="G28">
        <v>28</v>
      </c>
      <c r="H28">
        <v>0</v>
      </c>
    </row>
    <row r="29" spans="2:8" x14ac:dyDescent="0.2">
      <c r="C29" s="1">
        <f t="shared" si="0"/>
        <v>1.2777777777777779E-3</v>
      </c>
      <c r="D29">
        <v>110.4</v>
      </c>
      <c r="E29">
        <v>2000</v>
      </c>
      <c r="F29">
        <v>110.4</v>
      </c>
      <c r="G29">
        <v>29</v>
      </c>
      <c r="H29"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"/>
  <sheetViews>
    <sheetView topLeftCell="B1" workbookViewId="0">
      <selection activeCell="I12" sqref="I12"/>
    </sheetView>
  </sheetViews>
  <sheetFormatPr baseColWidth="10" defaultRowHeight="16" x14ac:dyDescent="0.2"/>
  <cols>
    <col min="1" max="1" width="7.33203125" hidden="1" customWidth="1"/>
    <col min="2" max="2" width="14.6640625" bestFit="1" customWidth="1"/>
    <col min="3" max="3" width="14.6640625" customWidth="1"/>
    <col min="4" max="4" width="6.1640625" hidden="1" customWidth="1"/>
    <col min="5" max="5" width="9.33203125" customWidth="1"/>
    <col min="6" max="6" width="13.6640625" hidden="1" customWidth="1"/>
    <col min="7" max="7" width="15.83203125" bestFit="1" customWidth="1"/>
    <col min="8" max="8" width="15.1640625" hidden="1" customWidth="1"/>
    <col min="9" max="9" width="6.83203125" bestFit="1" customWidth="1"/>
    <col min="11" max="11" width="6.83203125" bestFit="1" customWidth="1"/>
    <col min="13" max="13" width="6.83203125" bestFit="1" customWidth="1"/>
    <col min="15" max="15" width="6.83203125" bestFit="1" customWidth="1"/>
    <col min="17" max="17" width="6.83203125" bestFit="1" customWidth="1"/>
    <col min="19" max="19" width="6.83203125" bestFit="1" customWidth="1"/>
    <col min="21" max="21" width="6.83203125" bestFit="1" customWidth="1"/>
    <col min="23" max="23" width="6.83203125" bestFit="1" customWidth="1"/>
  </cols>
  <sheetData>
    <row r="1" spans="1:8" x14ac:dyDescent="0.2">
      <c r="A1" t="s">
        <v>0</v>
      </c>
      <c r="B1" t="s">
        <v>20</v>
      </c>
      <c r="C1" t="s">
        <v>19</v>
      </c>
      <c r="D1" t="s">
        <v>2</v>
      </c>
      <c r="E1" t="s">
        <v>3</v>
      </c>
      <c r="F1" t="s">
        <v>4</v>
      </c>
      <c r="G1" t="s">
        <v>18</v>
      </c>
      <c r="H1" t="s">
        <v>5</v>
      </c>
    </row>
    <row r="2" spans="1:8" x14ac:dyDescent="0.2">
      <c r="B2" t="s">
        <v>80</v>
      </c>
      <c r="C2" s="1">
        <f>D2/(60*60*24)</f>
        <v>1.1863425925925926E-3</v>
      </c>
      <c r="D2">
        <v>102.5</v>
      </c>
      <c r="E2">
        <v>500</v>
      </c>
      <c r="F2">
        <v>102.5</v>
      </c>
      <c r="G2">
        <v>30</v>
      </c>
      <c r="H2">
        <v>0</v>
      </c>
    </row>
    <row r="3" spans="1:8" x14ac:dyDescent="0.2">
      <c r="C3" s="1">
        <f t="shared" ref="C3:C9" si="0">D3/(60*60*24)</f>
        <v>1.1898148148148148E-3</v>
      </c>
      <c r="D3">
        <v>102.8</v>
      </c>
      <c r="E3">
        <v>1000</v>
      </c>
      <c r="F3">
        <v>102.8</v>
      </c>
      <c r="G3">
        <v>30</v>
      </c>
      <c r="H3">
        <v>0</v>
      </c>
    </row>
    <row r="4" spans="1:8" x14ac:dyDescent="0.2">
      <c r="C4" s="1">
        <f t="shared" si="0"/>
        <v>1.1886574074074074E-3</v>
      </c>
      <c r="D4">
        <v>102.7</v>
      </c>
      <c r="E4">
        <v>1500</v>
      </c>
      <c r="F4">
        <v>102.7</v>
      </c>
      <c r="G4">
        <v>30</v>
      </c>
      <c r="H4">
        <v>0</v>
      </c>
    </row>
    <row r="5" spans="1:8" x14ac:dyDescent="0.2">
      <c r="C5" s="1">
        <f t="shared" si="0"/>
        <v>1.175925925925926E-3</v>
      </c>
      <c r="D5">
        <v>101.6</v>
      </c>
      <c r="E5">
        <v>2000</v>
      </c>
      <c r="F5">
        <v>101.6</v>
      </c>
      <c r="G5">
        <v>30</v>
      </c>
      <c r="H5">
        <v>0</v>
      </c>
    </row>
    <row r="6" spans="1:8" x14ac:dyDescent="0.2">
      <c r="B6" t="s">
        <v>81</v>
      </c>
      <c r="C6" s="1">
        <f t="shared" si="0"/>
        <v>1.3159722222222223E-3</v>
      </c>
      <c r="D6">
        <v>113.7</v>
      </c>
      <c r="E6">
        <v>500</v>
      </c>
      <c r="F6">
        <v>113.7</v>
      </c>
      <c r="G6">
        <v>28</v>
      </c>
      <c r="H6">
        <v>0</v>
      </c>
    </row>
    <row r="7" spans="1:8" x14ac:dyDescent="0.2">
      <c r="C7" s="1">
        <f t="shared" si="0"/>
        <v>1.3182870370370371E-3</v>
      </c>
      <c r="D7">
        <v>113.9</v>
      </c>
      <c r="E7">
        <v>1000</v>
      </c>
      <c r="F7">
        <v>113.9</v>
      </c>
      <c r="G7">
        <v>28</v>
      </c>
      <c r="H7">
        <v>0</v>
      </c>
    </row>
    <row r="8" spans="1:8" x14ac:dyDescent="0.2">
      <c r="C8" s="1">
        <f t="shared" si="0"/>
        <v>1.3206018518518519E-3</v>
      </c>
      <c r="D8">
        <v>114.1</v>
      </c>
      <c r="E8">
        <v>1500</v>
      </c>
      <c r="F8">
        <v>114.1</v>
      </c>
      <c r="G8">
        <v>27</v>
      </c>
      <c r="H8">
        <v>0</v>
      </c>
    </row>
    <row r="9" spans="1:8" x14ac:dyDescent="0.2">
      <c r="C9" s="1">
        <f t="shared" si="0"/>
        <v>1.3298611111111111E-3</v>
      </c>
      <c r="D9">
        <v>114.9</v>
      </c>
      <c r="E9">
        <v>2000</v>
      </c>
      <c r="F9">
        <v>114.9</v>
      </c>
      <c r="G9">
        <v>29</v>
      </c>
      <c r="H9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BM1</vt:lpstr>
      <vt:lpstr>BM2</vt:lpstr>
      <vt:lpstr>BW1</vt:lpstr>
      <vt:lpstr>BW2</vt:lpstr>
      <vt:lpstr>SW1</vt:lpstr>
      <vt:lpstr>SM1</vt:lpstr>
      <vt:lpstr>SM2</vt:lpstr>
      <vt:lpstr>SM3 </vt:lpstr>
      <vt:lpstr>Masters</vt:lpstr>
      <vt:lpstr>Relay</vt:lpstr>
      <vt:lpstr>'BM1'!BM2_Splits_Data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Chumas</dc:creator>
  <cp:lastModifiedBy>OLIVER,LUKE OLBY</cp:lastModifiedBy>
  <dcterms:created xsi:type="dcterms:W3CDTF">2021-11-19T12:43:51Z</dcterms:created>
  <dcterms:modified xsi:type="dcterms:W3CDTF">2021-11-20T17:36:15Z</dcterms:modified>
</cp:coreProperties>
</file>